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秦祁昆结合带演化\全吉\AJS\"/>
    </mc:Choice>
  </mc:AlternateContent>
  <xr:revisionPtr revIDLastSave="0" documentId="13_ncr:1_{E848A85B-CB2C-4B52-B7DA-3AD982148A6D}" xr6:coauthVersionLast="45" xr6:coauthVersionMax="45" xr10:uidLastSave="{00000000-0000-0000-0000-000000000000}"/>
  <bookViews>
    <workbookView xWindow="19200" yWindow="0" windowWidth="19200" windowHeight="20880" firstSheet="1" activeTab="4" xr2:uid="{00000000-000D-0000-FFFF-FFFF00000000}"/>
  </bookViews>
  <sheets>
    <sheet name="Máhuánggōu Formation" sheetId="14" r:id="rId1"/>
    <sheet name="Kūbǎimù Fm." sheetId="10" r:id="rId2"/>
    <sheet name="Hóngzàoshān Formation" sheetId="11" r:id="rId3"/>
    <sheet name="Hóngtiěgōu Formation" sheetId="12" r:id="rId4"/>
    <sheet name="Zhòujíeshān Formation" sheetId="15" r:id="rId5"/>
    <sheet name="Olóngbólókè Formation" sheetId="13" r:id="rId6"/>
    <sheet name="Xīnjí Formation" sheetId="16" r:id="rId7"/>
    <sheet name="Luóquān Formation" sheetId="17" r:id="rId8"/>
    <sheet name="Gāoshānhé Group" sheetId="18" r:id="rId9"/>
  </sheets>
  <definedNames>
    <definedName name="_gXY1">#REF!</definedName>
    <definedName name="ConcAgeTik1">#REF!</definedName>
    <definedName name="ConcAgeTik2">#REF!</definedName>
    <definedName name="ConcAgeTik3">#REF!</definedName>
    <definedName name="ConcAgeTik4">#REF!</definedName>
    <definedName name="ConcAgeTik5">#REF!</definedName>
    <definedName name="Ellipse1_1">#REF!</definedName>
    <definedName name="Ellipse1_10">#REF!</definedName>
    <definedName name="Ellipse1_11">#REF!</definedName>
    <definedName name="Ellipse1_12">#REF!</definedName>
    <definedName name="Ellipse1_13">#REF!</definedName>
    <definedName name="Ellipse1_14">#REF!</definedName>
    <definedName name="Ellipse1_15">#REF!</definedName>
    <definedName name="Ellipse1_16">#REF!</definedName>
    <definedName name="Ellipse1_17">#REF!</definedName>
    <definedName name="Ellipse1_18">#REF!</definedName>
    <definedName name="Ellipse1_19">#REF!</definedName>
    <definedName name="Ellipse1_2">#REF!</definedName>
    <definedName name="Ellipse1_20">#REF!</definedName>
    <definedName name="Ellipse1_21">#REF!</definedName>
    <definedName name="Ellipse1_22">#REF!</definedName>
    <definedName name="Ellipse1_23">#REF!</definedName>
    <definedName name="Ellipse1_24">#REF!</definedName>
    <definedName name="Ellipse1_25">#REF!</definedName>
    <definedName name="Ellipse1_26">#REF!</definedName>
    <definedName name="Ellipse1_27">#REF!</definedName>
    <definedName name="Ellipse1_28">#REF!</definedName>
    <definedName name="Ellipse1_29">#REF!</definedName>
    <definedName name="Ellipse1_3">#REF!</definedName>
    <definedName name="Ellipse1_30">#REF!</definedName>
    <definedName name="Ellipse1_31">#REF!</definedName>
    <definedName name="Ellipse1_32">#REF!</definedName>
    <definedName name="Ellipse1_33">#REF!</definedName>
    <definedName name="Ellipse1_34">#REF!</definedName>
    <definedName name="Ellipse1_35">#REF!</definedName>
    <definedName name="Ellipse1_36">#REF!</definedName>
    <definedName name="Ellipse1_37">#REF!</definedName>
    <definedName name="Ellipse1_38">#REF!</definedName>
    <definedName name="Ellipse1_39">#REF!</definedName>
    <definedName name="Ellipse1_4">#REF!</definedName>
    <definedName name="Ellipse1_40">#REF!</definedName>
    <definedName name="Ellipse1_41">#REF!</definedName>
    <definedName name="Ellipse1_42">#REF!</definedName>
    <definedName name="Ellipse1_43">#REF!</definedName>
    <definedName name="Ellipse1_44">#REF!</definedName>
    <definedName name="Ellipse1_45">#REF!</definedName>
    <definedName name="Ellipse1_46">#REF!</definedName>
    <definedName name="Ellipse1_47">#REF!</definedName>
    <definedName name="Ellipse1_48">#REF!</definedName>
    <definedName name="Ellipse1_49">#REF!</definedName>
    <definedName name="Ellipse1_5">#REF!</definedName>
    <definedName name="Ellipse1_50">#REF!</definedName>
    <definedName name="Ellipse1_51">#REF!</definedName>
    <definedName name="Ellipse1_52">#REF!</definedName>
    <definedName name="Ellipse1_53">#REF!</definedName>
    <definedName name="Ellipse1_54">#REF!</definedName>
    <definedName name="Ellipse1_55">#REF!</definedName>
    <definedName name="Ellipse1_56">#REF!</definedName>
    <definedName name="Ellipse1_57">#REF!</definedName>
    <definedName name="Ellipse1_58">#REF!</definedName>
    <definedName name="Ellipse1_59">#REF!</definedName>
    <definedName name="Ellipse1_6">#REF!</definedName>
    <definedName name="Ellipse1_60">#REF!</definedName>
    <definedName name="Ellipse1_61">#REF!</definedName>
    <definedName name="Ellipse1_62">#REF!</definedName>
    <definedName name="Ellipse1_63">#REF!</definedName>
    <definedName name="Ellipse1_64">#REF!</definedName>
    <definedName name="Ellipse1_65">#REF!</definedName>
    <definedName name="Ellipse1_66">#REF!</definedName>
    <definedName name="Ellipse1_67">#REF!</definedName>
    <definedName name="Ellipse1_68">#REF!</definedName>
    <definedName name="Ellipse1_69">#REF!</definedName>
    <definedName name="Ellipse1_7">#REF!</definedName>
    <definedName name="Ellipse1_70">#REF!</definedName>
    <definedName name="Ellipse1_71">#REF!</definedName>
    <definedName name="Ellipse1_72">#REF!</definedName>
    <definedName name="Ellipse1_73">#REF!</definedName>
    <definedName name="Ellipse1_74">#REF!</definedName>
    <definedName name="Ellipse1_75">#REF!</definedName>
    <definedName name="Ellipse1_76">#REF!</definedName>
    <definedName name="Ellipse1_77">#REF!</definedName>
    <definedName name="Ellipse1_78">#REF!</definedName>
    <definedName name="Ellipse1_79">#REF!</definedName>
    <definedName name="Ellipse1_8">#REF!</definedName>
    <definedName name="Ellipse1_80">#REF!</definedName>
    <definedName name="Ellipse1_81">#REF!</definedName>
    <definedName name="Ellipse1_82">#REF!</definedName>
    <definedName name="Ellipse1_9">#REF!</definedName>
  </definedNames>
  <calcPr calcId="181029"/>
  <fileRecoveryPr autoRecover="0"/>
</workbook>
</file>

<file path=xl/calcChain.xml><?xml version="1.0" encoding="utf-8"?>
<calcChain xmlns="http://schemas.openxmlformats.org/spreadsheetml/2006/main">
  <c r="D167" i="13" l="1"/>
  <c r="D168" i="13"/>
  <c r="D169" i="13"/>
  <c r="D166" i="13"/>
  <c r="D218" i="13"/>
  <c r="D219" i="13"/>
  <c r="D220" i="13"/>
  <c r="D217" i="13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5" i="16"/>
  <c r="Q92" i="16" l="1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8" i="16"/>
  <c r="Q119" i="16"/>
  <c r="Q120" i="16"/>
  <c r="Q121" i="16"/>
  <c r="Q122" i="16"/>
  <c r="Q123" i="16"/>
  <c r="Q124" i="16"/>
  <c r="Q125" i="16"/>
  <c r="Q126" i="16"/>
  <c r="Q127" i="16"/>
  <c r="Q128" i="16"/>
  <c r="Q129" i="16"/>
  <c r="Q130" i="16"/>
  <c r="Q131" i="16"/>
  <c r="Q132" i="16"/>
  <c r="Q133" i="16"/>
  <c r="Q134" i="16"/>
  <c r="Q135" i="16"/>
  <c r="Q136" i="16"/>
  <c r="Q137" i="16"/>
  <c r="Q138" i="16"/>
  <c r="Q139" i="16"/>
  <c r="Q140" i="16"/>
  <c r="Q141" i="16"/>
  <c r="Q142" i="16"/>
  <c r="Q143" i="16"/>
  <c r="Q144" i="16"/>
  <c r="Q145" i="16"/>
  <c r="Q146" i="16"/>
  <c r="Q147" i="16"/>
  <c r="Q148" i="16"/>
  <c r="Q149" i="16"/>
  <c r="Q150" i="16"/>
  <c r="Q151" i="16"/>
  <c r="Q152" i="16"/>
  <c r="Q153" i="16"/>
  <c r="Q154" i="16"/>
  <c r="Q155" i="16"/>
  <c r="Q156" i="16"/>
  <c r="Q157" i="16"/>
  <c r="Q158" i="16"/>
  <c r="Q159" i="16"/>
  <c r="Q160" i="16"/>
  <c r="Q161" i="16"/>
  <c r="Q162" i="16"/>
  <c r="Q163" i="16"/>
  <c r="Q27" i="18"/>
  <c r="Q28" i="18"/>
  <c r="Q29" i="18"/>
  <c r="Q30" i="18"/>
  <c r="Q31" i="18"/>
  <c r="Q32" i="18"/>
  <c r="Q33" i="18"/>
  <c r="Q34" i="18"/>
  <c r="Q35" i="18"/>
  <c r="Q36" i="18"/>
  <c r="Q37" i="18"/>
  <c r="Q38" i="18"/>
  <c r="Q39" i="18"/>
  <c r="Q40" i="18"/>
  <c r="Q41" i="18"/>
  <c r="Q42" i="18"/>
  <c r="Q43" i="18"/>
  <c r="Q44" i="18"/>
  <c r="Q45" i="18"/>
  <c r="Q46" i="18"/>
  <c r="Q47" i="18"/>
  <c r="Q48" i="18"/>
  <c r="Q49" i="18"/>
  <c r="Q50" i="18"/>
  <c r="Q51" i="18"/>
  <c r="Q52" i="18"/>
  <c r="Q53" i="18"/>
  <c r="Q6" i="18"/>
  <c r="Q7" i="18"/>
  <c r="Q8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5" i="18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5" i="16"/>
  <c r="Q80" i="11"/>
  <c r="D80" i="11"/>
  <c r="Q79" i="11"/>
  <c r="D79" i="11"/>
  <c r="Q78" i="11"/>
  <c r="D78" i="11"/>
  <c r="Q77" i="11"/>
  <c r="D77" i="11"/>
  <c r="Q76" i="11"/>
  <c r="D76" i="11"/>
  <c r="Q75" i="11"/>
  <c r="D75" i="11"/>
  <c r="Q74" i="11"/>
  <c r="D74" i="11"/>
  <c r="Q73" i="11"/>
  <c r="D73" i="11"/>
  <c r="Q72" i="11"/>
  <c r="D72" i="11"/>
  <c r="Q71" i="11"/>
  <c r="D71" i="11"/>
  <c r="Q70" i="11"/>
  <c r="D70" i="11"/>
  <c r="Q69" i="11"/>
  <c r="D69" i="11"/>
  <c r="Q68" i="11"/>
  <c r="D68" i="11"/>
  <c r="Q67" i="11"/>
  <c r="D67" i="11"/>
  <c r="Q66" i="11"/>
  <c r="D66" i="11"/>
  <c r="Q65" i="11"/>
  <c r="D65" i="11"/>
  <c r="Q64" i="11"/>
  <c r="D64" i="11"/>
  <c r="Q63" i="11"/>
  <c r="D63" i="11"/>
  <c r="Q62" i="11"/>
  <c r="D62" i="11"/>
  <c r="Q61" i="11"/>
  <c r="D61" i="11"/>
  <c r="Q60" i="11"/>
  <c r="D60" i="11"/>
  <c r="Q59" i="11"/>
  <c r="D59" i="11"/>
  <c r="Q58" i="11"/>
  <c r="D58" i="11"/>
  <c r="Q57" i="11"/>
  <c r="D57" i="11"/>
  <c r="Q56" i="11"/>
  <c r="D56" i="11"/>
  <c r="Q55" i="11"/>
  <c r="D55" i="11"/>
  <c r="Q54" i="11"/>
  <c r="D54" i="11"/>
  <c r="Q53" i="11"/>
  <c r="D53" i="11"/>
  <c r="Q52" i="11"/>
  <c r="D52" i="11"/>
  <c r="Q51" i="11"/>
  <c r="D51" i="11"/>
  <c r="Q50" i="11"/>
  <c r="D50" i="11"/>
  <c r="Q49" i="11"/>
  <c r="D49" i="11"/>
  <c r="Q48" i="11"/>
  <c r="D48" i="11"/>
  <c r="Q47" i="11"/>
  <c r="D47" i="11"/>
  <c r="Q46" i="11"/>
  <c r="D46" i="11"/>
  <c r="Q45" i="11"/>
  <c r="D45" i="11"/>
  <c r="Q44" i="11"/>
  <c r="D44" i="11"/>
  <c r="Q43" i="11"/>
  <c r="D43" i="11"/>
  <c r="Q42" i="11"/>
  <c r="D42" i="11"/>
  <c r="Q41" i="11"/>
  <c r="D41" i="11"/>
  <c r="Q40" i="11"/>
  <c r="D40" i="11"/>
  <c r="Q39" i="11"/>
  <c r="D39" i="11"/>
  <c r="Q38" i="11"/>
  <c r="D38" i="11"/>
  <c r="Q37" i="11"/>
  <c r="D37" i="11"/>
  <c r="Q36" i="11"/>
  <c r="D36" i="11"/>
  <c r="Q35" i="11"/>
  <c r="D35" i="11"/>
  <c r="Q34" i="11"/>
  <c r="D34" i="11"/>
  <c r="Q33" i="11"/>
  <c r="D33" i="11"/>
  <c r="Q32" i="11"/>
  <c r="D32" i="11"/>
  <c r="Q31" i="11"/>
  <c r="D31" i="11"/>
  <c r="Q30" i="11"/>
  <c r="D30" i="11"/>
  <c r="Q29" i="11"/>
  <c r="D29" i="11"/>
  <c r="Q28" i="11"/>
  <c r="D28" i="11"/>
  <c r="Q27" i="11"/>
  <c r="D27" i="11"/>
  <c r="Q26" i="11"/>
  <c r="D26" i="11"/>
  <c r="Q25" i="11"/>
  <c r="D25" i="11"/>
  <c r="Q24" i="11"/>
  <c r="D24" i="11"/>
  <c r="Q23" i="11"/>
  <c r="D23" i="11"/>
  <c r="Q22" i="11"/>
  <c r="D22" i="11"/>
  <c r="Q21" i="11"/>
  <c r="D21" i="11"/>
  <c r="Q20" i="11"/>
  <c r="D20" i="11"/>
  <c r="Q19" i="11"/>
  <c r="D19" i="11"/>
  <c r="Q18" i="11"/>
  <c r="D18" i="11"/>
  <c r="Q17" i="11"/>
  <c r="D17" i="11"/>
  <c r="Q16" i="11"/>
  <c r="D16" i="11"/>
  <c r="Q15" i="11"/>
  <c r="D15" i="11"/>
  <c r="Q14" i="11"/>
  <c r="D14" i="11"/>
  <c r="Q13" i="11"/>
  <c r="D13" i="11"/>
  <c r="Q12" i="11"/>
  <c r="D12" i="11"/>
  <c r="Q11" i="11"/>
  <c r="D11" i="11"/>
  <c r="Q10" i="11"/>
  <c r="D10" i="11"/>
  <c r="Q9" i="11"/>
  <c r="D9" i="11"/>
  <c r="Q8" i="11"/>
  <c r="D8" i="11"/>
  <c r="Q7" i="11"/>
  <c r="D7" i="11"/>
  <c r="Q6" i="11"/>
  <c r="D6" i="11"/>
  <c r="Q5" i="11"/>
  <c r="D5" i="11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5" i="12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14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1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5" i="15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23" i="13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5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167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85" i="10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22" i="15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5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63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02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50" i="13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294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195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84" i="15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85" i="12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322" i="15"/>
  <c r="Q323" i="15"/>
  <c r="Q324" i="15"/>
  <c r="Q325" i="15"/>
  <c r="Q326" i="15"/>
  <c r="Q327" i="15"/>
  <c r="Q328" i="15"/>
  <c r="Q329" i="15"/>
  <c r="Q330" i="15"/>
  <c r="Q331" i="15"/>
  <c r="Q332" i="15"/>
  <c r="Q333" i="15"/>
  <c r="Q334" i="15"/>
  <c r="Q335" i="15"/>
  <c r="Q336" i="15"/>
  <c r="Q337" i="15"/>
  <c r="Q338" i="15"/>
  <c r="Q339" i="15"/>
  <c r="Q340" i="15"/>
  <c r="Q341" i="15"/>
  <c r="Q342" i="15"/>
  <c r="Q343" i="15"/>
  <c r="Q344" i="15"/>
  <c r="Q345" i="15"/>
  <c r="Q346" i="15"/>
  <c r="Q347" i="15"/>
  <c r="Q348" i="15"/>
  <c r="Q349" i="15"/>
  <c r="Q350" i="15"/>
  <c r="Q351" i="15"/>
  <c r="Q352" i="15"/>
  <c r="Q353" i="15"/>
  <c r="Q354" i="15"/>
  <c r="Q355" i="15"/>
  <c r="Q356" i="15"/>
  <c r="Q357" i="15"/>
  <c r="Q358" i="15"/>
  <c r="Q359" i="15"/>
  <c r="Q360" i="15"/>
  <c r="Q361" i="15"/>
  <c r="Q362" i="15"/>
  <c r="Q363" i="15"/>
  <c r="Q364" i="15"/>
  <c r="Q365" i="15"/>
  <c r="Q366" i="15"/>
  <c r="Q367" i="15"/>
  <c r="Q368" i="15"/>
  <c r="Q369" i="15"/>
  <c r="Q370" i="15"/>
  <c r="Q371" i="15"/>
  <c r="Q372" i="15"/>
  <c r="Q373" i="15"/>
  <c r="Q374" i="15"/>
  <c r="Q375" i="15"/>
  <c r="Q376" i="15"/>
  <c r="Q377" i="15"/>
  <c r="Q378" i="15"/>
  <c r="Q379" i="15"/>
  <c r="Q380" i="15"/>
  <c r="Q381" i="15"/>
  <c r="Q382" i="15"/>
  <c r="Q383" i="15"/>
  <c r="Q384" i="15"/>
  <c r="Q385" i="15"/>
  <c r="Q386" i="15"/>
  <c r="Q387" i="15"/>
  <c r="Q388" i="15"/>
  <c r="Q389" i="15"/>
  <c r="Q390" i="15"/>
  <c r="Q391" i="15"/>
  <c r="Q195" i="15"/>
  <c r="Q196" i="15"/>
  <c r="Q197" i="15"/>
  <c r="Q198" i="15"/>
  <c r="Q199" i="15"/>
  <c r="Q200" i="15"/>
  <c r="Q201" i="15"/>
  <c r="Q202" i="15"/>
  <c r="Q203" i="15"/>
  <c r="Q204" i="15"/>
  <c r="Q205" i="15"/>
  <c r="Q206" i="15"/>
  <c r="Q207" i="15"/>
  <c r="Q208" i="15"/>
  <c r="Q209" i="15"/>
  <c r="Q210" i="15"/>
  <c r="Q211" i="15"/>
  <c r="Q97" i="15"/>
  <c r="Q263" i="13"/>
  <c r="Q264" i="13"/>
  <c r="Q265" i="13"/>
  <c r="Q266" i="13"/>
  <c r="Q267" i="13"/>
  <c r="Q268" i="13"/>
  <c r="Q269" i="13"/>
  <c r="Q270" i="13"/>
  <c r="Q271" i="13"/>
  <c r="Q272" i="13"/>
  <c r="Q273" i="13"/>
  <c r="Q274" i="13"/>
  <c r="Q275" i="13"/>
  <c r="Q276" i="13"/>
  <c r="Q277" i="13"/>
  <c r="Q278" i="13"/>
  <c r="Q279" i="13"/>
  <c r="Q280" i="13"/>
  <c r="Q281" i="13"/>
  <c r="Q282" i="13"/>
  <c r="Q283" i="13"/>
  <c r="Q284" i="13"/>
  <c r="Q285" i="13"/>
  <c r="Q286" i="13"/>
  <c r="Q223" i="13"/>
  <c r="Q224" i="13"/>
  <c r="Q225" i="13"/>
  <c r="Q226" i="13"/>
  <c r="Q227" i="13"/>
  <c r="Q228" i="13"/>
  <c r="Q229" i="13"/>
  <c r="Q230" i="13"/>
  <c r="Q231" i="13"/>
  <c r="Q232" i="13"/>
  <c r="Q233" i="13"/>
  <c r="Q234" i="13"/>
  <c r="Q235" i="13"/>
  <c r="Q236" i="13"/>
  <c r="Q237" i="13"/>
  <c r="Q238" i="13"/>
  <c r="Q239" i="13"/>
  <c r="Q240" i="13"/>
  <c r="Q241" i="13"/>
  <c r="Q242" i="13"/>
  <c r="Q243" i="13"/>
  <c r="Q244" i="13"/>
  <c r="Q245" i="13"/>
  <c r="Q246" i="13"/>
  <c r="Q247" i="13"/>
  <c r="Q248" i="13"/>
  <c r="Q249" i="13"/>
  <c r="Q250" i="13"/>
  <c r="Q251" i="13"/>
  <c r="Q252" i="13"/>
  <c r="Q253" i="13"/>
  <c r="Q254" i="13"/>
  <c r="Q255" i="13"/>
  <c r="Q256" i="13"/>
  <c r="Q257" i="13"/>
  <c r="Q258" i="13"/>
  <c r="Q259" i="13"/>
  <c r="Q260" i="13"/>
  <c r="Q261" i="13"/>
  <c r="Q262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87" i="13"/>
  <c r="Q143" i="13"/>
  <c r="Q148" i="13"/>
  <c r="Q141" i="13"/>
  <c r="Q122" i="13"/>
  <c r="Q146" i="13"/>
  <c r="Q115" i="13"/>
  <c r="Q126" i="13"/>
  <c r="Q118" i="13"/>
  <c r="Q135" i="13"/>
  <c r="Q136" i="13"/>
  <c r="Q137" i="13"/>
  <c r="Q105" i="13"/>
  <c r="Q138" i="13"/>
  <c r="Q145" i="13"/>
  <c r="Q113" i="13"/>
  <c r="Q149" i="13"/>
  <c r="Q129" i="13"/>
  <c r="Q102" i="13"/>
  <c r="Q108" i="13"/>
  <c r="Q134" i="13"/>
  <c r="Q120" i="13"/>
  <c r="Q99" i="13"/>
  <c r="Q96" i="13"/>
  <c r="Q117" i="13"/>
  <c r="Q116" i="13"/>
  <c r="Q132" i="13"/>
  <c r="Q140" i="13"/>
  <c r="Q114" i="13"/>
  <c r="Q147" i="13"/>
  <c r="Q131" i="13"/>
  <c r="Q130" i="13"/>
  <c r="Q124" i="13"/>
  <c r="Q100" i="13"/>
  <c r="Q95" i="13"/>
  <c r="Q94" i="13"/>
  <c r="Q133" i="13"/>
  <c r="Q107" i="13"/>
  <c r="Q98" i="13"/>
  <c r="Q139" i="13"/>
  <c r="Q109" i="13"/>
  <c r="Q110" i="13"/>
  <c r="Q90" i="13"/>
  <c r="Q91" i="13"/>
  <c r="Q93" i="13"/>
  <c r="Q103" i="13"/>
  <c r="Q92" i="13"/>
  <c r="Q88" i="13"/>
  <c r="Q106" i="13"/>
  <c r="Q121" i="13"/>
  <c r="Q127" i="13"/>
  <c r="Q123" i="13"/>
  <c r="Q89" i="13"/>
  <c r="Q142" i="13"/>
  <c r="Q128" i="13"/>
  <c r="Q119" i="13"/>
  <c r="Q111" i="13"/>
  <c r="Q101" i="13"/>
  <c r="Q97" i="13"/>
  <c r="Q112" i="13"/>
  <c r="Q125" i="13"/>
  <c r="Q104" i="13"/>
  <c r="Q144" i="13"/>
  <c r="Q294" i="15"/>
  <c r="Q295" i="15"/>
  <c r="Q296" i="15"/>
  <c r="Q297" i="15"/>
  <c r="Q298" i="15"/>
  <c r="Q299" i="15"/>
  <c r="Q300" i="15"/>
  <c r="Q301" i="15"/>
  <c r="Q302" i="15"/>
  <c r="Q303" i="15"/>
  <c r="Q304" i="15"/>
  <c r="Q305" i="15"/>
  <c r="Q306" i="15"/>
  <c r="Q307" i="15"/>
  <c r="Q308" i="15"/>
  <c r="Q309" i="15"/>
  <c r="Q310" i="15"/>
  <c r="Q311" i="15"/>
  <c r="Q312" i="15"/>
  <c r="Q313" i="15"/>
  <c r="Q314" i="15"/>
  <c r="Q215" i="15"/>
  <c r="Q216" i="15"/>
  <c r="Q217" i="15"/>
  <c r="Q218" i="15"/>
  <c r="Q219" i="15"/>
  <c r="Q220" i="15"/>
  <c r="Q221" i="15"/>
  <c r="Q222" i="15"/>
  <c r="Q223" i="15"/>
  <c r="Q224" i="15"/>
  <c r="Q225" i="15"/>
  <c r="Q226" i="15"/>
  <c r="Q227" i="15"/>
  <c r="Q228" i="15"/>
  <c r="Q229" i="15"/>
  <c r="Q230" i="15"/>
  <c r="Q231" i="15"/>
  <c r="Q232" i="15"/>
  <c r="Q233" i="15"/>
  <c r="Q234" i="15"/>
  <c r="Q235" i="15"/>
  <c r="Q236" i="15"/>
  <c r="Q237" i="15"/>
  <c r="Q238" i="15"/>
  <c r="Q239" i="15"/>
  <c r="Q240" i="15"/>
  <c r="Q241" i="15"/>
  <c r="Q242" i="15"/>
  <c r="Q243" i="15"/>
  <c r="Q244" i="15"/>
  <c r="Q245" i="15"/>
  <c r="Q246" i="15"/>
  <c r="Q247" i="15"/>
  <c r="Q248" i="15"/>
  <c r="Q249" i="15"/>
  <c r="Q250" i="15"/>
  <c r="Q251" i="15"/>
  <c r="Q252" i="15"/>
  <c r="Q253" i="15"/>
  <c r="Q254" i="15"/>
  <c r="Q255" i="15"/>
  <c r="Q256" i="15"/>
  <c r="Q257" i="15"/>
  <c r="Q258" i="15"/>
  <c r="Q259" i="15"/>
  <c r="Q260" i="15"/>
  <c r="Q261" i="15"/>
  <c r="Q262" i="15"/>
  <c r="Q263" i="15"/>
  <c r="Q264" i="15"/>
  <c r="Q265" i="15"/>
  <c r="Q266" i="15"/>
  <c r="Q267" i="15"/>
  <c r="Q268" i="15"/>
  <c r="Q269" i="15"/>
  <c r="Q270" i="15"/>
  <c r="Q271" i="15"/>
  <c r="Q272" i="15"/>
  <c r="Q273" i="15"/>
  <c r="Q274" i="15"/>
  <c r="Q275" i="15"/>
  <c r="Q276" i="15"/>
  <c r="Q277" i="15"/>
  <c r="Q278" i="15"/>
  <c r="Q279" i="15"/>
  <c r="Q280" i="15"/>
  <c r="Q281" i="15"/>
  <c r="Q282" i="15"/>
  <c r="Q283" i="15"/>
  <c r="Q284" i="15"/>
  <c r="Q285" i="15"/>
  <c r="Q286" i="15"/>
  <c r="Q287" i="15"/>
  <c r="Q288" i="15"/>
  <c r="Q289" i="15"/>
  <c r="Q290" i="15"/>
  <c r="Q291" i="15"/>
  <c r="Q292" i="15"/>
  <c r="Q293" i="15"/>
  <c r="Q214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0" i="15"/>
  <c r="Q181" i="15"/>
  <c r="Q182" i="15"/>
  <c r="Q183" i="15"/>
  <c r="Q184" i="15"/>
  <c r="Q185" i="15"/>
  <c r="Q186" i="15"/>
  <c r="Q187" i="15"/>
  <c r="Q188" i="15"/>
  <c r="Q189" i="15"/>
  <c r="Q190" i="15"/>
  <c r="Q191" i="15"/>
  <c r="Q192" i="15"/>
  <c r="Q193" i="15"/>
  <c r="Q194" i="15"/>
  <c r="Q11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8" i="15"/>
  <c r="Q99" i="15"/>
  <c r="Q100" i="15"/>
  <c r="Q101" i="15"/>
  <c r="Q102" i="15"/>
  <c r="Q103" i="15"/>
  <c r="Q104" i="15"/>
  <c r="Q105" i="15"/>
  <c r="Q106" i="15"/>
  <c r="Q107" i="15"/>
  <c r="Q5" i="15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5" i="13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5" i="12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5" i="10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</calcChain>
</file>

<file path=xl/sharedStrings.xml><?xml version="1.0" encoding="utf-8"?>
<sst xmlns="http://schemas.openxmlformats.org/spreadsheetml/2006/main" count="1526" uniqueCount="1300">
  <si>
    <t>Analysis</t>
  </si>
  <si>
    <t>U</t>
    <phoneticPr fontId="24" type="noConversion"/>
  </si>
  <si>
    <t>1σ</t>
    <phoneticPr fontId="24" type="noConversion"/>
  </si>
  <si>
    <t>1σ</t>
    <phoneticPr fontId="24" type="noConversion"/>
  </si>
  <si>
    <t>Isotopic Ratios</t>
    <phoneticPr fontId="24" type="noConversion"/>
  </si>
  <si>
    <t>Age Estimates (Ma)</t>
    <phoneticPr fontId="24" type="noConversion"/>
  </si>
  <si>
    <t>ppm</t>
    <phoneticPr fontId="24" type="noConversion"/>
  </si>
  <si>
    <r>
      <t>206</t>
    </r>
    <r>
      <rPr>
        <sz val="9"/>
        <rFont val="Arial"/>
        <family val="2"/>
      </rPr>
      <t>Pb/</t>
    </r>
    <r>
      <rPr>
        <vertAlign val="superscript"/>
        <sz val="9"/>
        <rFont val="Arial"/>
        <family val="2"/>
      </rPr>
      <t>238</t>
    </r>
    <r>
      <rPr>
        <sz val="9"/>
        <rFont val="Arial"/>
        <family val="2"/>
      </rPr>
      <t>U</t>
    </r>
    <phoneticPr fontId="24" type="noConversion"/>
  </si>
  <si>
    <r>
      <t>207</t>
    </r>
    <r>
      <rPr>
        <sz val="9"/>
        <rFont val="Arial"/>
        <family val="2"/>
      </rPr>
      <t>Pb/</t>
    </r>
    <r>
      <rPr>
        <vertAlign val="superscript"/>
        <sz val="9"/>
        <rFont val="Arial"/>
        <family val="2"/>
      </rPr>
      <t>235</t>
    </r>
    <r>
      <rPr>
        <sz val="9"/>
        <rFont val="Arial"/>
        <family val="2"/>
      </rPr>
      <t>U</t>
    </r>
    <phoneticPr fontId="24" type="noConversion"/>
  </si>
  <si>
    <r>
      <t>207</t>
    </r>
    <r>
      <rPr>
        <sz val="9"/>
        <rFont val="Arial"/>
        <family val="2"/>
      </rPr>
      <t>Pb/</t>
    </r>
    <r>
      <rPr>
        <vertAlign val="superscript"/>
        <sz val="9"/>
        <rFont val="Arial"/>
        <family val="2"/>
      </rPr>
      <t>206</t>
    </r>
    <r>
      <rPr>
        <sz val="9"/>
        <rFont val="Arial"/>
        <family val="2"/>
      </rPr>
      <t>Pb</t>
    </r>
    <phoneticPr fontId="24" type="noConversion"/>
  </si>
  <si>
    <r>
      <t>Conc.</t>
    </r>
    <r>
      <rPr>
        <vertAlign val="superscript"/>
        <sz val="9"/>
        <rFont val="Arial"/>
        <family val="2"/>
      </rPr>
      <t>a</t>
    </r>
    <phoneticPr fontId="1" type="noConversion"/>
  </si>
  <si>
    <r>
      <t>Age</t>
    </r>
    <r>
      <rPr>
        <vertAlign val="superscript"/>
        <sz val="9"/>
        <rFont val="Arial"/>
        <family val="2"/>
      </rPr>
      <t>b</t>
    </r>
    <phoneticPr fontId="1" type="noConversion"/>
  </si>
  <si>
    <r>
      <t>a</t>
    </r>
    <r>
      <rPr>
        <sz val="9"/>
        <rFont val="Arial"/>
        <family val="2"/>
      </rPr>
      <t xml:space="preserve"> degree of concordance; Concordance (Conc) is based on</t>
    </r>
    <r>
      <rPr>
        <vertAlign val="superscript"/>
        <sz val="9"/>
        <rFont val="Arial"/>
        <family val="2"/>
      </rPr>
      <t xml:space="preserve"> 206</t>
    </r>
    <r>
      <rPr>
        <sz val="9"/>
        <rFont val="Arial"/>
        <family val="2"/>
      </rPr>
      <t>Pb/</t>
    </r>
    <r>
      <rPr>
        <vertAlign val="superscript"/>
        <sz val="9"/>
        <rFont val="Arial"/>
        <family val="2"/>
      </rPr>
      <t>238</t>
    </r>
    <r>
      <rPr>
        <sz val="9"/>
        <rFont val="Arial"/>
        <family val="2"/>
      </rPr>
      <t xml:space="preserve">U age / </t>
    </r>
    <r>
      <rPr>
        <vertAlign val="superscript"/>
        <sz val="9"/>
        <rFont val="Arial"/>
        <family val="2"/>
      </rPr>
      <t>207</t>
    </r>
    <r>
      <rPr>
        <sz val="9"/>
        <rFont val="Arial"/>
        <family val="2"/>
      </rPr>
      <t>Pb/</t>
    </r>
    <r>
      <rPr>
        <vertAlign val="superscript"/>
        <sz val="9"/>
        <rFont val="Arial"/>
        <family val="2"/>
      </rPr>
      <t>206</t>
    </r>
    <r>
      <rPr>
        <sz val="9"/>
        <rFont val="Arial"/>
        <family val="2"/>
      </rPr>
      <t>Pb age age, with 100% = concordant.</t>
    </r>
    <phoneticPr fontId="1" type="noConversion"/>
  </si>
  <si>
    <t>Analyses with &gt;10% discordance (&lt;90% concordance) are not considered further (analyses with strikethrough).</t>
    <phoneticPr fontId="24" type="noConversion"/>
  </si>
  <si>
    <t>Sample 12.76.1-Lower Mahuanggou Formation-pebbly sandstone, Quanjishan area</t>
    <phoneticPr fontId="1" type="noConversion"/>
  </si>
  <si>
    <t>13SHW-1-2</t>
  </si>
  <si>
    <t>13SHW-1-3</t>
  </si>
  <si>
    <t>13SHW-1-4</t>
  </si>
  <si>
    <t>13SHW-1-5</t>
  </si>
  <si>
    <t>13SHW-1-6</t>
  </si>
  <si>
    <t>13SHW-1-7</t>
  </si>
  <si>
    <t>13SHW-1-8</t>
  </si>
  <si>
    <t>13SHW-1-9</t>
  </si>
  <si>
    <t>13SHW-1-10</t>
  </si>
  <si>
    <t>13SHW-1-11</t>
  </si>
  <si>
    <t>13SHW-1-12</t>
  </si>
  <si>
    <t>13SHW-1-13</t>
  </si>
  <si>
    <t>13SHW-1-14</t>
  </si>
  <si>
    <t>13SHW-1-15</t>
  </si>
  <si>
    <t>13SHW-1-16</t>
  </si>
  <si>
    <t>13SHW-1-17</t>
  </si>
  <si>
    <t>13SHW-1-18</t>
  </si>
  <si>
    <t>13SHW-1-19</t>
  </si>
  <si>
    <t>13SHW-1-20</t>
  </si>
  <si>
    <t>13SHW-1-21</t>
  </si>
  <si>
    <t>13SHW-1-22</t>
  </si>
  <si>
    <t>13SHW-1-23</t>
  </si>
  <si>
    <t>13SHW-1-24</t>
  </si>
  <si>
    <t>13SHW-1-25</t>
  </si>
  <si>
    <t>13SHW-1-26</t>
  </si>
  <si>
    <t>13SHW-1-27</t>
  </si>
  <si>
    <t>13SHW-1-28</t>
  </si>
  <si>
    <t>13SHW-1-29</t>
  </si>
  <si>
    <t>13SHW-1-30</t>
  </si>
  <si>
    <t>13SHW-1-31</t>
  </si>
  <si>
    <t>13SHW-1-32</t>
  </si>
  <si>
    <t>13SHW-1-33</t>
  </si>
  <si>
    <t>13SHW-1-34</t>
  </si>
  <si>
    <t>13SHW-1-35</t>
  </si>
  <si>
    <t>13SHW-1-36</t>
  </si>
  <si>
    <t>13SHW-1-37</t>
  </si>
  <si>
    <t>13SHW-1-38</t>
  </si>
  <si>
    <t>13SHW-1-39</t>
  </si>
  <si>
    <t>13SHW-1-40</t>
  </si>
  <si>
    <t>13SHW-1-41</t>
  </si>
  <si>
    <t>13SHW-1-42</t>
  </si>
  <si>
    <t>13SHW-1-43</t>
  </si>
  <si>
    <t>13SHW-1-44</t>
  </si>
  <si>
    <t>13SHW-1-45</t>
  </si>
  <si>
    <t>13SHW-1-46</t>
  </si>
  <si>
    <t>13SHW-1-47</t>
  </si>
  <si>
    <t>13SHW-1-48</t>
  </si>
  <si>
    <t>13SHW-1-49</t>
  </si>
  <si>
    <t>13SHW-1-50</t>
  </si>
  <si>
    <t>13SHW-1-51</t>
  </si>
  <si>
    <t>13SHW-1-52</t>
  </si>
  <si>
    <t>13SHW-1-53</t>
  </si>
  <si>
    <t>13SHW-1-54</t>
  </si>
  <si>
    <t>13SHW-1-55</t>
  </si>
  <si>
    <t>13SHW-1-56</t>
  </si>
  <si>
    <t>13SHW-1-57</t>
  </si>
  <si>
    <t>13SHW-1-58</t>
  </si>
  <si>
    <t>13SHW-1-59</t>
  </si>
  <si>
    <t>13SHW-1-60</t>
  </si>
  <si>
    <t>13SHW-1-61</t>
  </si>
  <si>
    <t>13SHW-1-62</t>
  </si>
  <si>
    <t>13SHW-1-63</t>
  </si>
  <si>
    <t>13SHW-1-64</t>
  </si>
  <si>
    <t>13SHW-1-65</t>
  </si>
  <si>
    <t>13SHW-1-66</t>
  </si>
  <si>
    <t>13SHW-1-67</t>
  </si>
  <si>
    <t>13SHW-1-68</t>
  </si>
  <si>
    <t>13SHW-1-69</t>
  </si>
  <si>
    <t>13SHW-1-70</t>
  </si>
  <si>
    <t>13SHW-1-71</t>
  </si>
  <si>
    <t>13SHW-1-72</t>
  </si>
  <si>
    <t>13SHW-1-73</t>
  </si>
  <si>
    <t>13SHW-1-74</t>
  </si>
  <si>
    <t>13SHW-1-75</t>
  </si>
  <si>
    <t>13SHW-1-76</t>
  </si>
  <si>
    <t>13SHW-1-77</t>
  </si>
  <si>
    <t>13SHW-1-78</t>
  </si>
  <si>
    <t>13SHW-1-79</t>
  </si>
  <si>
    <t>13SHW-1-80</t>
  </si>
  <si>
    <t>12.92.R2-Upper Kubaimu Formation- quartzy sandstone, Quanjishan area</t>
    <phoneticPr fontId="1" type="noConversion"/>
  </si>
  <si>
    <t>13SHW-1-1</t>
    <phoneticPr fontId="26" type="noConversion"/>
  </si>
  <si>
    <t>13SHW-1-Upper Kubaimu Formation- quartzy sandstone, Shihuigou area</t>
    <phoneticPr fontId="1" type="noConversion"/>
  </si>
  <si>
    <t>052LMM37</t>
  </si>
  <si>
    <t>089LMM66</t>
  </si>
  <si>
    <t>038LMM27</t>
  </si>
  <si>
    <t>070LMM51</t>
  </si>
  <si>
    <t>102LMM75</t>
  </si>
  <si>
    <t>011LMM07</t>
  </si>
  <si>
    <t>031LMM23</t>
  </si>
  <si>
    <t>040LMM29</t>
  </si>
  <si>
    <t>056LMM41</t>
  </si>
  <si>
    <t>105LMM78</t>
  </si>
  <si>
    <t>037LMM26</t>
  </si>
  <si>
    <t>036LMM25</t>
  </si>
  <si>
    <t>016LMM12</t>
  </si>
  <si>
    <t>100LMM73</t>
  </si>
  <si>
    <t>046LMM34</t>
  </si>
  <si>
    <t>012LMM08</t>
  </si>
  <si>
    <t>057LMM42</t>
  </si>
  <si>
    <t>104LMM77</t>
  </si>
  <si>
    <t>063LMM47</t>
  </si>
  <si>
    <t>055LMM40</t>
  </si>
  <si>
    <t>068LMM49</t>
  </si>
  <si>
    <t>075LMM55</t>
  </si>
  <si>
    <t>008LMM05</t>
  </si>
  <si>
    <t>096LMM72</t>
  </si>
  <si>
    <t>045LMM33</t>
  </si>
  <si>
    <t>029LMM21</t>
  </si>
  <si>
    <t>047LMM35</t>
  </si>
  <si>
    <t>061LMM45</t>
  </si>
  <si>
    <t>023LMM16</t>
  </si>
  <si>
    <t>086LMM63</t>
  </si>
  <si>
    <t>039LMM28</t>
  </si>
  <si>
    <t>053LMM38</t>
  </si>
  <si>
    <t>041LMM30</t>
  </si>
  <si>
    <t>021LMM14</t>
  </si>
  <si>
    <t>093LMM69</t>
  </si>
  <si>
    <t>064LMM48</t>
  </si>
  <si>
    <t>071LMM52</t>
  </si>
  <si>
    <t>080LMM60</t>
  </si>
  <si>
    <t>044LMM32</t>
  </si>
  <si>
    <t>048LMM36</t>
  </si>
  <si>
    <t>085LMM62</t>
  </si>
  <si>
    <t>054LMM39</t>
  </si>
  <si>
    <t>091LMM67</t>
  </si>
  <si>
    <t>024LMM17</t>
  </si>
  <si>
    <t>084LMM61</t>
  </si>
  <si>
    <t>107LMM79</t>
  </si>
  <si>
    <t>022LMM15</t>
  </si>
  <si>
    <t>004LMM01</t>
  </si>
  <si>
    <t>020LMM13</t>
  </si>
  <si>
    <t>028LMM20</t>
  </si>
  <si>
    <t>060LMM44</t>
  </si>
  <si>
    <t>103LMM76</t>
  </si>
  <si>
    <t>030LMM22</t>
  </si>
  <si>
    <t>088LMM65</t>
  </si>
  <si>
    <t>043LMM31</t>
  </si>
  <si>
    <t>009LMM06</t>
  </si>
  <si>
    <t>079LMM59</t>
  </si>
  <si>
    <t>069LMM50</t>
  </si>
  <si>
    <t>014LMM10</t>
  </si>
  <si>
    <t>027LMM19</t>
  </si>
  <si>
    <t>072LMM53</t>
  </si>
  <si>
    <t>076LMM56</t>
  </si>
  <si>
    <t>094LMM70</t>
  </si>
  <si>
    <t>078LMM58</t>
  </si>
  <si>
    <t>073LMM54</t>
  </si>
  <si>
    <t>087LMM64</t>
  </si>
  <si>
    <t>013LMM09</t>
  </si>
  <si>
    <t>092LMM68</t>
  </si>
  <si>
    <t>095LMM71</t>
  </si>
  <si>
    <t>007LMM04</t>
  </si>
  <si>
    <t>005LMM02</t>
  </si>
  <si>
    <t>062LMM46</t>
  </si>
  <si>
    <t>015LMM11</t>
  </si>
  <si>
    <t>101LMM74</t>
  </si>
  <si>
    <t>006LMM03</t>
  </si>
  <si>
    <t>025LMM18</t>
  </si>
  <si>
    <t>059LMM43</t>
  </si>
  <si>
    <t>Th</t>
    <phoneticPr fontId="24" type="noConversion"/>
  </si>
  <si>
    <t>14OL-2-Upper Kubaimu Formation- quartzy sandstone, Olongbulukeshan area</t>
    <phoneticPr fontId="1" type="noConversion"/>
  </si>
  <si>
    <t>Th</t>
    <phoneticPr fontId="1" type="noConversion"/>
  </si>
  <si>
    <t>13SQL.30.1</t>
  </si>
  <si>
    <t>13SQL.30.2</t>
  </si>
  <si>
    <t>13SQL.30.3</t>
  </si>
  <si>
    <t>13SQL.30.4</t>
  </si>
  <si>
    <t>13SQL.30.5</t>
  </si>
  <si>
    <t>13SQL.30.6</t>
  </si>
  <si>
    <t>13SQL.30.7</t>
  </si>
  <si>
    <t>13SQL.30.8</t>
  </si>
  <si>
    <t>13SQL.30.9</t>
  </si>
  <si>
    <t>13SQL.30.10</t>
  </si>
  <si>
    <t>13SQL.30.11</t>
  </si>
  <si>
    <t>13SQL.30.12</t>
  </si>
  <si>
    <t>13SQL.30.13</t>
  </si>
  <si>
    <t>13SQL.30.14</t>
  </si>
  <si>
    <t>13SQL.30.15</t>
  </si>
  <si>
    <t>13SQL.30.16</t>
  </si>
  <si>
    <t>13SQL.30.17</t>
  </si>
  <si>
    <t>13SQL.30.18</t>
  </si>
  <si>
    <t>13SQL.30.19</t>
  </si>
  <si>
    <t>13SQL.30.20</t>
  </si>
  <si>
    <t>13SQL.30.21</t>
  </si>
  <si>
    <t>13SQL.30.22</t>
  </si>
  <si>
    <t>13SQL.30.23</t>
  </si>
  <si>
    <t>13SQL.30.24</t>
  </si>
  <si>
    <t>13SQL.30.25</t>
  </si>
  <si>
    <t>13SQL.30.26</t>
  </si>
  <si>
    <t>13SQL.30.27</t>
  </si>
  <si>
    <t>13SQL.30.28</t>
  </si>
  <si>
    <t>13SQL.30.29</t>
  </si>
  <si>
    <t>13SQL.30.30</t>
  </si>
  <si>
    <t>13SQL.30.31</t>
  </si>
  <si>
    <t>13SQL.30.32</t>
  </si>
  <si>
    <t>13SQL.30.33</t>
  </si>
  <si>
    <t>13SQL.30.34</t>
  </si>
  <si>
    <t>13SQL.30.35</t>
  </si>
  <si>
    <t>13SQL.30.36</t>
  </si>
  <si>
    <t>13SQL.30.37</t>
  </si>
  <si>
    <t>13SQL.30.38</t>
  </si>
  <si>
    <t>13SQL.30.39</t>
  </si>
  <si>
    <t>13SQL.30.40</t>
  </si>
  <si>
    <t>13SQL.30.41</t>
  </si>
  <si>
    <t>13SQL.30.42</t>
  </si>
  <si>
    <t>13SQL.30.43</t>
  </si>
  <si>
    <t>13SQL.30.44</t>
  </si>
  <si>
    <t>13SQL.30.45</t>
  </si>
  <si>
    <t>13SQL.30.46</t>
  </si>
  <si>
    <t>13SQL.30.47</t>
  </si>
  <si>
    <t>13SQL.30.48</t>
  </si>
  <si>
    <t>13SQL.30.49</t>
  </si>
  <si>
    <t>13SQL.30.50</t>
  </si>
  <si>
    <t>13SQL.30.51</t>
  </si>
  <si>
    <t>13SQL.30.52</t>
  </si>
  <si>
    <t>13SQL.30.53</t>
  </si>
  <si>
    <t>13SQL.30.54</t>
  </si>
  <si>
    <t>13SQL.30.55</t>
  </si>
  <si>
    <t>13SQL.30.56</t>
  </si>
  <si>
    <t>13SQL.30.57</t>
  </si>
  <si>
    <t>13SQL.30.58</t>
  </si>
  <si>
    <t>13SQL.30.59</t>
  </si>
  <si>
    <t>13SQL.30.60</t>
  </si>
  <si>
    <t>13SQL.30.61</t>
  </si>
  <si>
    <t>13SQL.30.62</t>
  </si>
  <si>
    <t>13SQL.30.63</t>
  </si>
  <si>
    <t>13SQL.30.64</t>
  </si>
  <si>
    <t>13SQL.30.65</t>
  </si>
  <si>
    <t>13SQL.30.66</t>
  </si>
  <si>
    <t>13SQL.30.67</t>
  </si>
  <si>
    <t>13SQL.30.68</t>
  </si>
  <si>
    <t>13SQL.30.69</t>
  </si>
  <si>
    <t>13SQL.30.70</t>
  </si>
  <si>
    <t>13SQL.30.71</t>
  </si>
  <si>
    <t>13SQL.30.72</t>
  </si>
  <si>
    <t>13SQL.30.73</t>
  </si>
  <si>
    <t>13SQL.30.74</t>
  </si>
  <si>
    <t>13SQL.30.75</t>
  </si>
  <si>
    <t>13SQL.30.76</t>
  </si>
  <si>
    <t>13SQL.30.77</t>
  </si>
  <si>
    <t>13SQL.30.78</t>
  </si>
  <si>
    <t>13SQL.30.79</t>
  </si>
  <si>
    <t>13SQL.30.80</t>
  </si>
  <si>
    <t>Best</t>
    <phoneticPr fontId="1" type="noConversion"/>
  </si>
  <si>
    <t>Th</t>
    <phoneticPr fontId="1" type="noConversion"/>
  </si>
  <si>
    <t>ppm</t>
    <phoneticPr fontId="1" type="noConversion"/>
  </si>
  <si>
    <t>13SQL.20.1</t>
  </si>
  <si>
    <t>13SQL.20.2</t>
  </si>
  <si>
    <t>13SQL.20.3</t>
  </si>
  <si>
    <t>13SQL.20.4</t>
  </si>
  <si>
    <t>13SQL.20.5</t>
  </si>
  <si>
    <t>13SQL.20.6</t>
  </si>
  <si>
    <t>13SQL.20.7</t>
  </si>
  <si>
    <t>13SQL.20.8</t>
  </si>
  <si>
    <t>13SQL.20.9</t>
  </si>
  <si>
    <t>13SQL.20.10</t>
  </si>
  <si>
    <t>13SQL.20.11</t>
  </si>
  <si>
    <t>13SQL.20.12</t>
  </si>
  <si>
    <t>13SQL.20.13</t>
  </si>
  <si>
    <t>13SQL.20.14</t>
  </si>
  <si>
    <t>13SQL.20.15</t>
  </si>
  <si>
    <t>13SQL.20.16</t>
  </si>
  <si>
    <t>13SQL.20.17</t>
  </si>
  <si>
    <t>13SQL.20.18</t>
  </si>
  <si>
    <t>13SQL.20.19</t>
  </si>
  <si>
    <t>13SQL.20.20</t>
  </si>
  <si>
    <t>13SQL.20.21</t>
  </si>
  <si>
    <t>13SQL.20.22</t>
  </si>
  <si>
    <t>13SQL.20.23</t>
  </si>
  <si>
    <t>13SQL.20.24</t>
  </si>
  <si>
    <t>13SQL.20.25</t>
  </si>
  <si>
    <t>13SQL.20.26</t>
  </si>
  <si>
    <t>13SQL.20.27</t>
  </si>
  <si>
    <t>13SQL.20.28</t>
  </si>
  <si>
    <t>13SQL.20.29</t>
  </si>
  <si>
    <t>13SQL.20.30</t>
  </si>
  <si>
    <t>13SQL.20.31</t>
  </si>
  <si>
    <t>13SQL.20.32</t>
  </si>
  <si>
    <t>13SQL.20.33</t>
  </si>
  <si>
    <t>13SQL.20.34</t>
  </si>
  <si>
    <t>13SQL.20.35</t>
  </si>
  <si>
    <t>13SQL.20.36</t>
  </si>
  <si>
    <t>13SQL.20.37</t>
  </si>
  <si>
    <t>13SQL.20.38</t>
  </si>
  <si>
    <t>13SQL.20.39</t>
  </si>
  <si>
    <t>13SQL.20.40</t>
  </si>
  <si>
    <t>13SQL.20.41</t>
  </si>
  <si>
    <t>13SQL.20.42</t>
  </si>
  <si>
    <t>13SQL.20.43</t>
  </si>
  <si>
    <t>13SQL.20.44</t>
  </si>
  <si>
    <t>13SQL.20.45</t>
  </si>
  <si>
    <t>13SQL.20.46</t>
  </si>
  <si>
    <t>13SQL.20.47</t>
  </si>
  <si>
    <t>13SQL.20.48</t>
  </si>
  <si>
    <t>13SQL.20.49</t>
  </si>
  <si>
    <t>13SQL.20.50</t>
  </si>
  <si>
    <t>13SQL.20.51</t>
  </si>
  <si>
    <t>13SQL.20.52</t>
  </si>
  <si>
    <t>13SQL.20.53</t>
  </si>
  <si>
    <t>13SQL.20.54</t>
  </si>
  <si>
    <t>13SQL.20.55</t>
  </si>
  <si>
    <t>13SQL.20.56</t>
  </si>
  <si>
    <t>13SQL.20.57</t>
  </si>
  <si>
    <t>13SQL.20.58</t>
  </si>
  <si>
    <t>13SQL.20.59</t>
  </si>
  <si>
    <t>13SQL.20.61</t>
  </si>
  <si>
    <t>13SQL.20.62</t>
  </si>
  <si>
    <t>13SQL.20.63</t>
  </si>
  <si>
    <t>13SQL.20.64</t>
  </si>
  <si>
    <t>13SQL.20.65</t>
  </si>
  <si>
    <t>13SQL.20.66</t>
  </si>
  <si>
    <t>13SQL.20.67</t>
  </si>
  <si>
    <t>13SQL.20.68</t>
  </si>
  <si>
    <t>13SQL.20.69</t>
  </si>
  <si>
    <t>13SQL.20.70</t>
  </si>
  <si>
    <t>13SQL.20.71</t>
  </si>
  <si>
    <t>13SQL.20.72</t>
  </si>
  <si>
    <t>13SQL.20.73</t>
  </si>
  <si>
    <t>13SQL.20.74</t>
  </si>
  <si>
    <t>13SQL.20.75</t>
  </si>
  <si>
    <t>13SQL.20.76</t>
  </si>
  <si>
    <t>13SQL.20.77</t>
  </si>
  <si>
    <t>13SQL.20.78</t>
  </si>
  <si>
    <t>13SQL.20.79</t>
  </si>
  <si>
    <t>13SQL.20.80</t>
  </si>
  <si>
    <t>13SQL.31.1</t>
  </si>
  <si>
    <t>13SQL.31.2</t>
  </si>
  <si>
    <t>13SQL.31.3</t>
  </si>
  <si>
    <t>13SQL.31.4</t>
  </si>
  <si>
    <t>13SQL.31.5</t>
  </si>
  <si>
    <t>13SQL.31.6</t>
  </si>
  <si>
    <t>13SQL.31.7</t>
  </si>
  <si>
    <t>13SQL.31.8</t>
  </si>
  <si>
    <t>13SQL.31.9</t>
  </si>
  <si>
    <t>13SQL.31.10</t>
  </si>
  <si>
    <t>13SQL.31.11</t>
  </si>
  <si>
    <t>13SQL.31.12</t>
  </si>
  <si>
    <t>13SQL.31.13</t>
  </si>
  <si>
    <t>13SQL.31.14</t>
  </si>
  <si>
    <t>13SQL.31.15</t>
  </si>
  <si>
    <t>13SQL.31.16</t>
  </si>
  <si>
    <t>13SQL.31.17</t>
  </si>
  <si>
    <t>13SQL.31.18</t>
  </si>
  <si>
    <t>13SQL.31.19</t>
  </si>
  <si>
    <t>13SQL.31.20</t>
  </si>
  <si>
    <t>13SQL.31.21</t>
  </si>
  <si>
    <t>13SQL.31.22</t>
  </si>
  <si>
    <t>13SQL.31.23</t>
  </si>
  <si>
    <t>13SQL.31.24</t>
  </si>
  <si>
    <t>13SQL.31.25</t>
  </si>
  <si>
    <t>13SQL.31.26</t>
  </si>
  <si>
    <t>13SQL.31.27</t>
  </si>
  <si>
    <t>13SQL.31.28</t>
  </si>
  <si>
    <t>13SQL.31.29</t>
  </si>
  <si>
    <t>13SQL.31.30</t>
  </si>
  <si>
    <t>13SQL.31.31</t>
  </si>
  <si>
    <t>13SQL.31.32</t>
  </si>
  <si>
    <t>13SQL.31.33</t>
  </si>
  <si>
    <t>13SQL.31.34</t>
  </si>
  <si>
    <t>13SQL.31.35</t>
  </si>
  <si>
    <t>13SQL.31.36</t>
  </si>
  <si>
    <t>13SQL.31.37</t>
  </si>
  <si>
    <t>13SQL.31.38</t>
  </si>
  <si>
    <t>13SQL.31.39</t>
  </si>
  <si>
    <t>13SQL.31.40</t>
  </si>
  <si>
    <t>13SQL.31.41</t>
  </si>
  <si>
    <t>13SQL.31.42</t>
  </si>
  <si>
    <t>13SQL.31.43</t>
  </si>
  <si>
    <t>13SQL.31.44</t>
  </si>
  <si>
    <t>13SQL.31.45</t>
  </si>
  <si>
    <t>13SQL.31.46</t>
  </si>
  <si>
    <t>13SQL.31.47</t>
  </si>
  <si>
    <t>13SQL.31.48</t>
  </si>
  <si>
    <t>13SQL.31.49</t>
  </si>
  <si>
    <t>13SQL.31.50</t>
  </si>
  <si>
    <t>13SQL.31.51</t>
  </si>
  <si>
    <t>13SQL.31.52</t>
  </si>
  <si>
    <t>13SQL.31.53</t>
  </si>
  <si>
    <t>13SQL.31.54</t>
  </si>
  <si>
    <t>13SQL.31.55</t>
  </si>
  <si>
    <t>13SQL.31.56</t>
  </si>
  <si>
    <t>13SQL.31.57</t>
  </si>
  <si>
    <t>13SQL.31.58</t>
  </si>
  <si>
    <t>13SQL.31.59</t>
  </si>
  <si>
    <t>13SQL.31.60</t>
  </si>
  <si>
    <t>13SQL.31.61</t>
  </si>
  <si>
    <t>13SQL.31.62</t>
  </si>
  <si>
    <t>13SQL.31.63</t>
  </si>
  <si>
    <t>13SQL.31.64</t>
  </si>
  <si>
    <t>13SQL.31.65</t>
  </si>
  <si>
    <t>13SQL.31.66</t>
  </si>
  <si>
    <t>13SQL.31.67</t>
  </si>
  <si>
    <t>13SQL.31.68</t>
  </si>
  <si>
    <t>13SQL.31.69</t>
  </si>
  <si>
    <t>13SQL.31.70</t>
  </si>
  <si>
    <t>13SQL.31.71</t>
  </si>
  <si>
    <t>13SQL.31.72</t>
  </si>
  <si>
    <t>13SQL.31.73</t>
  </si>
  <si>
    <t>13SQL.31.74</t>
  </si>
  <si>
    <t>13SQL.31.75</t>
  </si>
  <si>
    <t>13SQL.31.76</t>
  </si>
  <si>
    <t>13SQL.31.77</t>
  </si>
  <si>
    <t>13SQL.31.78</t>
  </si>
  <si>
    <t>13SQL.31.79</t>
  </si>
  <si>
    <t>13SQL.31.80</t>
  </si>
  <si>
    <t>13SQL.32.1</t>
  </si>
  <si>
    <t>13SQL.32.2</t>
  </si>
  <si>
    <t>13SQL.32.3</t>
  </si>
  <si>
    <t>13SQL.32.4</t>
  </si>
  <si>
    <t>13SQL.32.5</t>
  </si>
  <si>
    <t>13SQL.32.6</t>
  </si>
  <si>
    <t>13SQL.32.7</t>
  </si>
  <si>
    <t>13SQL.32.8</t>
  </si>
  <si>
    <t>13SQL.32.9</t>
  </si>
  <si>
    <t>13SQL.32.10</t>
  </si>
  <si>
    <t>13SQL.32.11</t>
  </si>
  <si>
    <t>13SQL.32.12</t>
  </si>
  <si>
    <t>13SQL.32.13</t>
  </si>
  <si>
    <t>13SQL.32.14</t>
  </si>
  <si>
    <t>13SQL.32.15</t>
  </si>
  <si>
    <t>13SQL.32.16</t>
  </si>
  <si>
    <t>13SQL.32.17</t>
  </si>
  <si>
    <t>13SQL.32.18</t>
  </si>
  <si>
    <t>13SQL.32.19</t>
  </si>
  <si>
    <t>13SQL.32.20</t>
  </si>
  <si>
    <t>13SQL.32.21</t>
  </si>
  <si>
    <t>13SQL.32.22</t>
  </si>
  <si>
    <t>13SQL.32.23</t>
  </si>
  <si>
    <t>13SQL.32.24</t>
  </si>
  <si>
    <t>13SQL.32.25</t>
  </si>
  <si>
    <t>13SQL.32.26</t>
  </si>
  <si>
    <t>13SQL.32.27</t>
  </si>
  <si>
    <t>13SQL.32.28</t>
  </si>
  <si>
    <t>13SQL.32.29</t>
  </si>
  <si>
    <t>13SQL.32.30</t>
  </si>
  <si>
    <t>13SQL.32.31</t>
  </si>
  <si>
    <t>13SQL.32.32</t>
  </si>
  <si>
    <t>13SQL.32.33</t>
  </si>
  <si>
    <t>13SQL.32.34</t>
  </si>
  <si>
    <t>13SQL.32.35</t>
  </si>
  <si>
    <t>13SQL.32.36</t>
  </si>
  <si>
    <t>13SQL.32.37</t>
  </si>
  <si>
    <t>13SQL.32.38</t>
  </si>
  <si>
    <t>13SQL.32.39</t>
  </si>
  <si>
    <t>13SQL.32.40</t>
  </si>
  <si>
    <t>13SQL.32.41</t>
  </si>
  <si>
    <t>13SQL.32.42</t>
  </si>
  <si>
    <t>13SQL.32.43</t>
  </si>
  <si>
    <t>13SQL.32.44</t>
  </si>
  <si>
    <t>13SQL.32.45</t>
  </si>
  <si>
    <t>13SQL.32.46</t>
  </si>
  <si>
    <t>13SQL.32.47</t>
  </si>
  <si>
    <t>13SQL.32.48</t>
  </si>
  <si>
    <t>13SQL.32.49</t>
  </si>
  <si>
    <t>13SQL.32.50</t>
  </si>
  <si>
    <t>13SQL.32.51</t>
  </si>
  <si>
    <t>13SQL.32.52</t>
  </si>
  <si>
    <t>13SQL.32.53</t>
  </si>
  <si>
    <t>13SQL.32.54</t>
  </si>
  <si>
    <t>13SQL.32.55</t>
  </si>
  <si>
    <t>13SQL.32.56</t>
  </si>
  <si>
    <t>13SQL.32.57</t>
  </si>
  <si>
    <t>13SQL.32.58</t>
  </si>
  <si>
    <t>13SQL.32.59</t>
  </si>
  <si>
    <t>13SQL.32.60</t>
  </si>
  <si>
    <t>13SQL.32.61</t>
  </si>
  <si>
    <t>13SQL.32.62</t>
  </si>
  <si>
    <t>13SQL.32.63</t>
  </si>
  <si>
    <t>13SQL.32.64</t>
  </si>
  <si>
    <t>13SQL.32.65</t>
  </si>
  <si>
    <t>13SQL.32.66</t>
  </si>
  <si>
    <t>13SQL.32.67</t>
  </si>
  <si>
    <t>13SQL.32.68</t>
  </si>
  <si>
    <t>13SQL.32.69</t>
  </si>
  <si>
    <t>13SQL.32.70</t>
  </si>
  <si>
    <t>13SQL.32.71</t>
  </si>
  <si>
    <t>13SQL.32.72</t>
  </si>
  <si>
    <t>13SQL.32.73</t>
  </si>
  <si>
    <t>13SQL.32.74</t>
  </si>
  <si>
    <t>13SQL.32.75</t>
  </si>
  <si>
    <t>13SQL.32.76</t>
  </si>
  <si>
    <t>13SQL.32.77</t>
  </si>
  <si>
    <t>13SQL.32.78</t>
  </si>
  <si>
    <t>13SQL.32.79</t>
  </si>
  <si>
    <t>13SQL.32.80</t>
  </si>
  <si>
    <t>13SQL.32-Upper Zhoujieshan Formation-reddish sandstone, Quanjishan area</t>
    <phoneticPr fontId="1" type="noConversion"/>
  </si>
  <si>
    <t>13SQL.31-Lower Zhoujieshan Formation-reddish sandstone, Quanjishan area</t>
    <phoneticPr fontId="1" type="noConversion"/>
  </si>
  <si>
    <t>13SQL.20-Lower Zhoujieshan Formation-reddish sandstone, Quanjishan area</t>
    <phoneticPr fontId="1" type="noConversion"/>
  </si>
  <si>
    <t>13SQL.30-Hongtiegou Formation- diamictites, Quanjishan area</t>
    <phoneticPr fontId="1" type="noConversion"/>
  </si>
  <si>
    <t>13SQL.28.1</t>
    <phoneticPr fontId="24" type="noConversion"/>
  </si>
  <si>
    <t>13SQL.28.2</t>
  </si>
  <si>
    <t>13SQL.28.3</t>
  </si>
  <si>
    <t>13SQL.28.4</t>
  </si>
  <si>
    <t>13SQL.28.5</t>
  </si>
  <si>
    <t>13SQL.28.6</t>
  </si>
  <si>
    <t>13SQL.28.7</t>
  </si>
  <si>
    <t>13SQL.28.8</t>
  </si>
  <si>
    <t>13SQL.28.9</t>
  </si>
  <si>
    <t>13SQL.28.10</t>
  </si>
  <si>
    <t>13SQL.28.11</t>
  </si>
  <si>
    <t>13SQL.28.12</t>
  </si>
  <si>
    <t>13SQL.28.13</t>
  </si>
  <si>
    <t>13SQL.28.14</t>
  </si>
  <si>
    <t>13SQL.28.15</t>
  </si>
  <si>
    <t>13SQL.28.16</t>
  </si>
  <si>
    <t>13SQL.28.17</t>
  </si>
  <si>
    <t>13SQL.28.18</t>
  </si>
  <si>
    <t>13SQL.28.19</t>
  </si>
  <si>
    <t>13SQL.28.20</t>
  </si>
  <si>
    <t>13SQL.28.21</t>
  </si>
  <si>
    <t>13SQL.28.22</t>
  </si>
  <si>
    <t>13SQL.28.23</t>
  </si>
  <si>
    <t>13SQL.28.24</t>
  </si>
  <si>
    <t>13SQL.28.25</t>
  </si>
  <si>
    <t>13SQL.28.27</t>
  </si>
  <si>
    <t>13SQL.28.28</t>
  </si>
  <si>
    <t>13SQL.28.29</t>
  </si>
  <si>
    <t>13SQL.28.30</t>
  </si>
  <si>
    <t>13SQL.28.31</t>
  </si>
  <si>
    <t>13SQL-27-Lower Olongbuluke Formation-pebble-bearing sandstone, Quanjishan area</t>
    <phoneticPr fontId="1" type="noConversion"/>
  </si>
  <si>
    <t>13SQL-33-Lower Olongbuluke Formation-pebble-bearing sandstone, Quanjishan area</t>
    <phoneticPr fontId="1" type="noConversion"/>
  </si>
  <si>
    <t>13SQL-28-Lower Olongbuluke Formation-pebble-bearing sandstone, Quanjishan area</t>
    <phoneticPr fontId="1" type="noConversion"/>
  </si>
  <si>
    <t>12-92-R2.1</t>
    <phoneticPr fontId="1" type="noConversion"/>
  </si>
  <si>
    <t>106LME31</t>
  </si>
  <si>
    <t>124LME45</t>
  </si>
  <si>
    <t>091LME20</t>
  </si>
  <si>
    <t>158LME71</t>
  </si>
  <si>
    <t>157LME70</t>
  </si>
  <si>
    <t>148LME64</t>
  </si>
  <si>
    <t>075LME08</t>
  </si>
  <si>
    <t>143LME60</t>
  </si>
  <si>
    <t>170LME79</t>
  </si>
  <si>
    <t>147LME63</t>
  </si>
  <si>
    <t>099LME27</t>
  </si>
  <si>
    <t>111LME36</t>
  </si>
  <si>
    <t>123LME44</t>
  </si>
  <si>
    <t>098LME26</t>
  </si>
  <si>
    <t>083LME15</t>
  </si>
  <si>
    <t>086LME18</t>
  </si>
  <si>
    <t>081LME13</t>
  </si>
  <si>
    <t>163LME75</t>
  </si>
  <si>
    <t>067LME03</t>
  </si>
  <si>
    <t>125LME46</t>
  </si>
  <si>
    <t>095LME24</t>
  </si>
  <si>
    <t>109LME34</t>
  </si>
  <si>
    <t>127LME48</t>
  </si>
  <si>
    <t>122LME43</t>
  </si>
  <si>
    <t>074LME07</t>
  </si>
  <si>
    <t>066LME02</t>
  </si>
  <si>
    <t>107LME32</t>
  </si>
  <si>
    <t>090LME19</t>
  </si>
  <si>
    <t>118LME42</t>
  </si>
  <si>
    <t>113LME37</t>
  </si>
  <si>
    <t>077LME10</t>
  </si>
  <si>
    <t>145LME61</t>
  </si>
  <si>
    <t>156LME69</t>
  </si>
  <si>
    <t>102LME30</t>
  </si>
  <si>
    <t>115LME39</t>
  </si>
  <si>
    <t>110LME35</t>
  </si>
  <si>
    <t>100LME28</t>
  </si>
  <si>
    <t>116LME40</t>
  </si>
  <si>
    <t>092LME21</t>
  </si>
  <si>
    <t>129LME49</t>
  </si>
  <si>
    <t>069LME05</t>
  </si>
  <si>
    <t>093LME22</t>
  </si>
  <si>
    <t>134LME54</t>
  </si>
  <si>
    <t>114LME38</t>
  </si>
  <si>
    <t>101LME29</t>
  </si>
  <si>
    <t>082LME14</t>
  </si>
  <si>
    <t>078LME11</t>
  </si>
  <si>
    <t>140LME57</t>
  </si>
  <si>
    <t>161LME73</t>
  </si>
  <si>
    <t>162LME74</t>
  </si>
  <si>
    <t>155LME68</t>
  </si>
  <si>
    <t>139LME56</t>
  </si>
  <si>
    <t>126LME47</t>
  </si>
  <si>
    <t>065LME01</t>
  </si>
  <si>
    <t>138LME55</t>
  </si>
  <si>
    <t>154LME67</t>
  </si>
  <si>
    <t>165LME77</t>
  </si>
  <si>
    <t>133LME53</t>
  </si>
  <si>
    <t>166LME78</t>
  </si>
  <si>
    <t>171LME80</t>
  </si>
  <si>
    <t>164LME76</t>
  </si>
  <si>
    <t>084LME16</t>
  </si>
  <si>
    <t>130LME50</t>
  </si>
  <si>
    <t>150LME66</t>
  </si>
  <si>
    <t>159LME72</t>
  </si>
  <si>
    <t>142LME59</t>
  </si>
  <si>
    <t>141LME58</t>
  </si>
  <si>
    <t>068LME04</t>
  </si>
  <si>
    <t>108LME33</t>
  </si>
  <si>
    <t>131LME51</t>
  </si>
  <si>
    <t>14SH-4-Upper Zhoujieshan Formation-greenish-gray sandstone, Shihuigou area</t>
    <phoneticPr fontId="1" type="noConversion"/>
  </si>
  <si>
    <t>17QJ-1-01</t>
    <phoneticPr fontId="24" type="noConversion"/>
  </si>
  <si>
    <t>17QJ-1-02</t>
  </si>
  <si>
    <t>17QJ-1-03</t>
  </si>
  <si>
    <t>17QJ-1-04</t>
  </si>
  <si>
    <t>17QJ-1-05</t>
  </si>
  <si>
    <t>17QJ-1-06</t>
  </si>
  <si>
    <t>17QJ-1-07</t>
  </si>
  <si>
    <t>17QJ-1-08</t>
  </si>
  <si>
    <t>17QJ-1-09</t>
  </si>
  <si>
    <t>17QJ-1-10</t>
  </si>
  <si>
    <t>17QJ-1-11</t>
  </si>
  <si>
    <t>17QJ-1-12</t>
  </si>
  <si>
    <t>17QJ-1-13</t>
  </si>
  <si>
    <t>17QJ-1-14</t>
  </si>
  <si>
    <t>17QJ-1-15</t>
  </si>
  <si>
    <t>17QJ-1-16</t>
  </si>
  <si>
    <t>17QJ-1-17</t>
  </si>
  <si>
    <t>17QJ-1-18</t>
  </si>
  <si>
    <t>17QJ-1-19</t>
  </si>
  <si>
    <t>17QJ-1-20</t>
  </si>
  <si>
    <t>17QJ-1-21</t>
  </si>
  <si>
    <t>17QJ-1-22</t>
  </si>
  <si>
    <t>17QJ-1-23</t>
  </si>
  <si>
    <t>17QJ-1-24</t>
  </si>
  <si>
    <t>17QJ-1-Lower Hongzaoshan Formation- rhyolite, Quanjishan area</t>
    <phoneticPr fontId="1" type="noConversion"/>
  </si>
  <si>
    <t>17SH-3-Lower Hongzaoshan Formation- rhyolite, Shihuigou area</t>
    <phoneticPr fontId="1" type="noConversion"/>
  </si>
  <si>
    <t>17SH-03-01</t>
  </si>
  <si>
    <t>17SH-03-02</t>
  </si>
  <si>
    <t>17SH-03-03</t>
  </si>
  <si>
    <t>17SH-03-04</t>
  </si>
  <si>
    <t>17SH-03-05</t>
  </si>
  <si>
    <t>17SH-03-06</t>
  </si>
  <si>
    <t>17SH-03-07</t>
  </si>
  <si>
    <t>17SH-03-08</t>
  </si>
  <si>
    <t>17SH-03-09</t>
  </si>
  <si>
    <t>17SH-03-10</t>
  </si>
  <si>
    <t>17SH-03-11</t>
  </si>
  <si>
    <t>17SH-03-12</t>
  </si>
  <si>
    <t>17SH-03-13</t>
  </si>
  <si>
    <t>17SH-03-14</t>
  </si>
  <si>
    <t>17SH-03-15</t>
  </si>
  <si>
    <t>17SH-03-16</t>
  </si>
  <si>
    <t>17SH-03-17</t>
  </si>
  <si>
    <t>17SH-03-18</t>
  </si>
  <si>
    <t>17SH-03-19</t>
  </si>
  <si>
    <t>17SH-03-20</t>
  </si>
  <si>
    <t>17SH-03-21</t>
  </si>
  <si>
    <t>17SH-03-22</t>
  </si>
  <si>
    <t>17SH-03-23</t>
  </si>
  <si>
    <t>17SH-03-24</t>
  </si>
  <si>
    <t>17QJ-3-Lower Hongzaoshan Formation-  lentiform tuff, Quanjishan area</t>
    <phoneticPr fontId="1" type="noConversion"/>
  </si>
  <si>
    <t>17QJ-3-01</t>
    <phoneticPr fontId="24" type="noConversion"/>
  </si>
  <si>
    <t>17QJ-3-02</t>
  </si>
  <si>
    <t>17QJ-3-03</t>
  </si>
  <si>
    <t>17QJ-3-04</t>
  </si>
  <si>
    <t>17QJ-3-05</t>
  </si>
  <si>
    <t>17QJ-3-06</t>
  </si>
  <si>
    <t>17QJ-3-07</t>
  </si>
  <si>
    <t>17QJ-3-08</t>
  </si>
  <si>
    <t>17QJ-3-09</t>
  </si>
  <si>
    <t>17QJ-3-10</t>
  </si>
  <si>
    <t>17QJ-3-11</t>
  </si>
  <si>
    <t>17QJ-3-12</t>
  </si>
  <si>
    <t>17QJ-3-13</t>
  </si>
  <si>
    <t>17QJ-3-14</t>
  </si>
  <si>
    <t>17QJ-3-15</t>
  </si>
  <si>
    <t>17QJ-3-16</t>
  </si>
  <si>
    <t>17QJ-3-17</t>
  </si>
  <si>
    <t>17QJ-3-18</t>
  </si>
  <si>
    <t>17QJ-3-19</t>
  </si>
  <si>
    <t>17QJ-3-20</t>
  </si>
  <si>
    <t>17QJ-3-21</t>
  </si>
  <si>
    <t>17QJ-3-22</t>
  </si>
  <si>
    <t>17QJ-3-23</t>
  </si>
  <si>
    <t>17QJ-3-24</t>
  </si>
  <si>
    <t>13SHE-1-Lower Hongzaoshan Formation-ignimbrite, Shihuigou area</t>
    <phoneticPr fontId="1" type="noConversion"/>
  </si>
  <si>
    <r>
      <t>Conc.</t>
    </r>
    <r>
      <rPr>
        <vertAlign val="superscript"/>
        <sz val="9"/>
        <color indexed="8"/>
        <rFont val="Arial"/>
        <family val="2"/>
      </rPr>
      <t>a</t>
    </r>
    <phoneticPr fontId="1" type="noConversion"/>
  </si>
  <si>
    <r>
      <t>Age</t>
    </r>
    <r>
      <rPr>
        <vertAlign val="superscript"/>
        <sz val="9"/>
        <color indexed="8"/>
        <rFont val="Arial"/>
        <family val="2"/>
      </rPr>
      <t>b</t>
    </r>
    <phoneticPr fontId="1" type="noConversion"/>
  </si>
  <si>
    <r>
      <t>13SQL-32-01</t>
    </r>
    <r>
      <rPr>
        <vertAlign val="superscript"/>
        <sz val="9"/>
        <color indexed="8"/>
        <rFont val="Arial"/>
        <family val="2"/>
      </rPr>
      <t>c</t>
    </r>
    <phoneticPr fontId="1" type="noConversion"/>
  </si>
  <si>
    <r>
      <t>13SQL-32-02</t>
    </r>
    <r>
      <rPr>
        <vertAlign val="superscript"/>
        <sz val="9"/>
        <color indexed="8"/>
        <rFont val="Arial"/>
        <family val="2"/>
      </rPr>
      <t>c</t>
    </r>
    <phoneticPr fontId="1" type="noConversion"/>
  </si>
  <si>
    <r>
      <t>13SQL-32-03</t>
    </r>
    <r>
      <rPr>
        <vertAlign val="superscript"/>
        <sz val="9"/>
        <color indexed="8"/>
        <rFont val="Arial"/>
        <family val="2"/>
      </rPr>
      <t>c</t>
    </r>
    <phoneticPr fontId="1" type="noConversion"/>
  </si>
  <si>
    <r>
      <t>13SQL-32-04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</si>
  <si>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13SQL-32-05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</si>
  <si>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13SQL-32-06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</si>
  <si>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13SQL-32-07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</si>
  <si>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13SQL-32-08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</si>
  <si>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13SQL-32-09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</si>
  <si>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13SQL-32-10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</si>
  <si>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13SQL-32-11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</si>
  <si>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13SQL-32-12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</si>
  <si>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13SQL-32-13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</si>
  <si>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13SQL-32-14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</si>
  <si>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13SQL-32-15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</si>
  <si>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13SQL-32-16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</si>
  <si>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13SQL-32-17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</si>
  <si>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13SQL-32-18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</si>
  <si>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13SQL-32-19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</si>
  <si>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13SQL-32-20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</si>
  <si>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13SQL-32-21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</si>
  <si>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13SQL-27-01</t>
    </r>
    <r>
      <rPr>
        <vertAlign val="superscript"/>
        <sz val="9"/>
        <color indexed="8"/>
        <rFont val="Arial"/>
        <family val="2"/>
      </rPr>
      <t>c</t>
    </r>
    <phoneticPr fontId="1" type="noConversion"/>
  </si>
  <si>
    <r>
      <t>13SQL-27-02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</si>
  <si>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13SQL-27-03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</si>
  <si>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13SQL-27-04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</si>
  <si>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13SQL-27-05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</si>
  <si>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13SQL-27-06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</si>
  <si>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13SQL-27-07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</si>
  <si>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13SQL-27-08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</si>
  <si>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13SQL-27-09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</si>
  <si>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13SQL-27-10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</si>
  <si>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13SQL-27-11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</si>
  <si>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13SQL-27-12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</si>
  <si>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13SQL-27-13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</si>
  <si>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13SQL-27-14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</si>
  <si>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13SQL-27-15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</si>
  <si>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13SQL-27-16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</si>
  <si>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13SQL-28-01</t>
    </r>
    <r>
      <rPr>
        <vertAlign val="superscript"/>
        <sz val="9"/>
        <color indexed="8"/>
        <rFont val="Arial"/>
        <family val="2"/>
      </rPr>
      <t>c</t>
    </r>
    <phoneticPr fontId="1" type="noConversion"/>
  </si>
  <si>
    <r>
      <t>13SQL-28-02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</si>
  <si>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13SQL-28-03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</si>
  <si>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13SQL-28-04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</si>
  <si>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13SQL-28-05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</si>
  <si>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13SQL-28-06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</si>
  <si>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13SQL-28-07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</si>
  <si>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13SQL-28-08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</si>
  <si>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13SQL-28-09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</si>
  <si>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13SQL-28-10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</si>
  <si>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13SQL-28-11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</si>
  <si>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13SQL-28-12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</si>
  <si>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13SQL-28-13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</si>
  <si>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13SQL-28-14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</si>
  <si>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13SQL-28-15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</si>
  <si>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13SQL-33-01</t>
    </r>
    <r>
      <rPr>
        <vertAlign val="superscript"/>
        <sz val="9"/>
        <color indexed="8"/>
        <rFont val="Arial"/>
        <family val="2"/>
      </rPr>
      <t>c</t>
    </r>
    <phoneticPr fontId="1" type="noConversion"/>
  </si>
  <si>
    <r>
      <t>13SQL-33-02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</si>
  <si>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13SQL-33-03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</si>
  <si>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13SQL-33-04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</si>
  <si>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13SQL-33-05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</si>
  <si>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13SQL-33-06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</si>
  <si>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13SQL-33-07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</si>
  <si>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13SQL-33-08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</si>
  <si>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13SQL-33-09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</si>
  <si>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13SQL-33-10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</si>
  <si>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13SQL-33-11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</si>
  <si>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13SQL-33-12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</si>
  <si>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13SQL-33-13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</si>
  <si>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13SQL-33-14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</si>
  <si>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13SQL-33-15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</si>
  <si>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13SQL-33-16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</si>
  <si>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13SQL-33-17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</si>
  <si>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13SQL-33-18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</si>
  <si>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13SQL-33-19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</si>
  <si>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13SQL-33-20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</si>
  <si>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13SQL-33-21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</si>
  <si>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13SQL-33-22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</si>
  <si>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13SQL-33-23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</si>
  <si>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r>
      <t>13SQL-33-24</t>
    </r>
    <r>
      <rPr>
        <vertAlign val="superscript"/>
        <sz val="9"/>
        <color indexed="8"/>
        <rFont val="Arial"/>
        <family val="2"/>
      </rPr>
      <t>c</t>
    </r>
    <r>
      <rPr>
        <sz val="9"/>
        <color indexed="10"/>
        <rFont val="Arial"/>
        <family val="2"/>
      </rPr>
      <t/>
    </r>
    <phoneticPr fontId="1" type="noConversion"/>
  </si>
  <si>
    <t>13SHW-4-Lower Olongbuluke Formation- coarse sandstone, Shihuigou area</t>
    <phoneticPr fontId="1" type="noConversion"/>
  </si>
  <si>
    <t xml:space="preserve"> 13SHW-4-01</t>
  </si>
  <si>
    <t xml:space="preserve"> 13SHW-4-02</t>
  </si>
  <si>
    <t xml:space="preserve"> 13SHW-4-03</t>
  </si>
  <si>
    <t xml:space="preserve"> 13SHW-4-04</t>
  </si>
  <si>
    <t xml:space="preserve"> 13SHW-4-05</t>
  </si>
  <si>
    <t xml:space="preserve"> 13SHW-4-06</t>
  </si>
  <si>
    <t xml:space="preserve"> 13SHW-4-07</t>
  </si>
  <si>
    <t xml:space="preserve"> 13SHW-4-08</t>
  </si>
  <si>
    <t xml:space="preserve"> 13SHW-4-09</t>
  </si>
  <si>
    <t xml:space="preserve"> 13SHW-4-10</t>
  </si>
  <si>
    <t xml:space="preserve"> 13SHW-4-11</t>
  </si>
  <si>
    <t xml:space="preserve"> 13SHW-4-12</t>
  </si>
  <si>
    <t xml:space="preserve"> 13SHW-4-13</t>
  </si>
  <si>
    <t xml:space="preserve"> 13SHW-4-14</t>
  </si>
  <si>
    <t xml:space="preserve"> 13SHW-4-15</t>
  </si>
  <si>
    <t xml:space="preserve"> 13SHW-4-16</t>
  </si>
  <si>
    <t xml:space="preserve"> 13SHW-4-17</t>
  </si>
  <si>
    <t xml:space="preserve"> 13SHW-4-18</t>
  </si>
  <si>
    <t xml:space="preserve"> 13SHW-4-19</t>
  </si>
  <si>
    <t xml:space="preserve"> 13SHW-4-20</t>
  </si>
  <si>
    <t xml:space="preserve"> 13SHW-4-21</t>
  </si>
  <si>
    <t xml:space="preserve"> 13SHW-4-22</t>
  </si>
  <si>
    <t xml:space="preserve"> 13SHW-4-23</t>
  </si>
  <si>
    <t xml:space="preserve"> 13SHW-4-24</t>
  </si>
  <si>
    <t xml:space="preserve"> 13SHW-4-25</t>
  </si>
  <si>
    <t xml:space="preserve"> 13SHW-4-26</t>
  </si>
  <si>
    <t xml:space="preserve"> 13SHW-4-27</t>
  </si>
  <si>
    <t xml:space="preserve"> 13SHW-4-28</t>
  </si>
  <si>
    <t xml:space="preserve"> 13SHW-4-29</t>
  </si>
  <si>
    <t xml:space="preserve"> 13SHW-4-30</t>
  </si>
  <si>
    <t xml:space="preserve"> 13SHW-4-31</t>
  </si>
  <si>
    <t xml:space="preserve"> 13SHW-4-32</t>
  </si>
  <si>
    <t xml:space="preserve"> 13SHW-4-33</t>
  </si>
  <si>
    <t xml:space="preserve"> 13SHW-4-34</t>
  </si>
  <si>
    <t xml:space="preserve"> 13SHW-4-35</t>
  </si>
  <si>
    <t xml:space="preserve"> 13SHW-4-36</t>
  </si>
  <si>
    <t xml:space="preserve"> 13SHW-4-37</t>
  </si>
  <si>
    <t xml:space="preserve"> 13SHW-4-38</t>
  </si>
  <si>
    <t xml:space="preserve"> 13SHW-4-39</t>
  </si>
  <si>
    <t xml:space="preserve"> 13SHW-4-40</t>
  </si>
  <si>
    <t xml:space="preserve"> 13SHW-4-41</t>
  </si>
  <si>
    <t xml:space="preserve"> 13SHW-4-42</t>
  </si>
  <si>
    <t xml:space="preserve"> 13SHW-4-43</t>
  </si>
  <si>
    <t xml:space="preserve"> 13SHW-4-44</t>
  </si>
  <si>
    <t xml:space="preserve"> 13SHW-4-45</t>
  </si>
  <si>
    <t xml:space="preserve"> 13SHW-4-46</t>
  </si>
  <si>
    <t xml:space="preserve"> 13SHW-4-47</t>
  </si>
  <si>
    <t xml:space="preserve"> 13SHW-4-48</t>
  </si>
  <si>
    <t xml:space="preserve"> 13SHW-4-49</t>
  </si>
  <si>
    <t xml:space="preserve"> 13SHW-4-50</t>
  </si>
  <si>
    <t xml:space="preserve"> 13SHW-4-51</t>
  </si>
  <si>
    <t xml:space="preserve"> 13SHW-4-52</t>
  </si>
  <si>
    <t xml:space="preserve"> 13SHW-4-53</t>
  </si>
  <si>
    <t xml:space="preserve"> 13SHW-4-54</t>
  </si>
  <si>
    <t xml:space="preserve"> 13SHW-4-55</t>
  </si>
  <si>
    <t xml:space="preserve"> 13SHW-4-56</t>
  </si>
  <si>
    <t xml:space="preserve"> 13SHW-4-57</t>
  </si>
  <si>
    <t xml:space="preserve"> 13SHW-4-58</t>
  </si>
  <si>
    <t xml:space="preserve"> 13SHW-4-59</t>
  </si>
  <si>
    <t xml:space="preserve"> 13SHW-4-60</t>
  </si>
  <si>
    <t xml:space="preserve"> 13SHW-4-61</t>
  </si>
  <si>
    <t xml:space="preserve"> 13SHW-4-62</t>
  </si>
  <si>
    <t xml:space="preserve"> 13SHW-4-63</t>
  </si>
  <si>
    <t xml:space="preserve"> 13SHW-4-64</t>
  </si>
  <si>
    <t xml:space="preserve"> 13SHW-4-65</t>
  </si>
  <si>
    <t xml:space="preserve"> 13SHW-4-66</t>
  </si>
  <si>
    <t xml:space="preserve"> 13SHW-4-67</t>
  </si>
  <si>
    <t xml:space="preserve"> 13SHW-4-68</t>
  </si>
  <si>
    <t xml:space="preserve"> 13SHW-4-69</t>
  </si>
  <si>
    <t xml:space="preserve"> 13SHW-4-70</t>
  </si>
  <si>
    <t xml:space="preserve"> 13SHW-4-71</t>
  </si>
  <si>
    <t xml:space="preserve"> 13SHW-4-72</t>
  </si>
  <si>
    <t xml:space="preserve"> 13SHW-4-73</t>
  </si>
  <si>
    <t xml:space="preserve"> 13SHW-4-74</t>
  </si>
  <si>
    <t xml:space="preserve"> 13SHW-4-75</t>
  </si>
  <si>
    <t xml:space="preserve"> 13SHW-4-76</t>
  </si>
  <si>
    <t xml:space="preserve"> 13SHW-4-77</t>
  </si>
  <si>
    <t xml:space="preserve"> 13SHW-4-78</t>
  </si>
  <si>
    <t xml:space="preserve"> 13SHW-4-79</t>
  </si>
  <si>
    <t xml:space="preserve"> 13SHW-4-80</t>
  </si>
  <si>
    <t>13SQL-27-001</t>
  </si>
  <si>
    <t>13SQL-27-002</t>
  </si>
  <si>
    <t>13SQL-27-003</t>
  </si>
  <si>
    <t>13SQL-27-004</t>
  </si>
  <si>
    <t>13SQL-27-005</t>
  </si>
  <si>
    <t>13SQL-27-006</t>
  </si>
  <si>
    <t>13SQL-27-007</t>
  </si>
  <si>
    <t>13SQL-27-008</t>
  </si>
  <si>
    <t>13SQL-27-009</t>
  </si>
  <si>
    <t>13SQL-27-010</t>
  </si>
  <si>
    <t>13SQL-27-011</t>
  </si>
  <si>
    <t>13SQL-27-012</t>
  </si>
  <si>
    <t>13SQL-27-013</t>
  </si>
  <si>
    <t>13SQL-27-014</t>
  </si>
  <si>
    <t>13SQL-27-015</t>
  </si>
  <si>
    <t>13SQL-27-016</t>
  </si>
  <si>
    <t>13SQL-27-017</t>
  </si>
  <si>
    <t>13SQL-27-018</t>
  </si>
  <si>
    <t>13SQL-27-019</t>
  </si>
  <si>
    <t>13SQL-27-020</t>
  </si>
  <si>
    <t>13SQL-27-021</t>
  </si>
  <si>
    <t>13SQL-27-022</t>
  </si>
  <si>
    <t>13SQL-27-023</t>
  </si>
  <si>
    <t>13SQL-27-024</t>
  </si>
  <si>
    <t>13SQL-27-025</t>
  </si>
  <si>
    <t>13SQL-27-026</t>
  </si>
  <si>
    <t>13SQL-27-027</t>
  </si>
  <si>
    <t>13SQL-27-028</t>
  </si>
  <si>
    <t>13SQL-27-029</t>
  </si>
  <si>
    <t>13SQL-27-030</t>
  </si>
  <si>
    <t>13SQL-27-031</t>
  </si>
  <si>
    <t>13SQL-27-032</t>
  </si>
  <si>
    <t>13SQL-27-033</t>
  </si>
  <si>
    <t>13SQL-27-034</t>
  </si>
  <si>
    <t>13SQL-27-035</t>
  </si>
  <si>
    <t>13SQL-27-036</t>
  </si>
  <si>
    <t>13SQL-27-037</t>
  </si>
  <si>
    <t>13SQL-27-038</t>
  </si>
  <si>
    <t>13SQL-27-039</t>
  </si>
  <si>
    <t>13SQL-27-040</t>
  </si>
  <si>
    <t>13SQL-27-041</t>
  </si>
  <si>
    <t>13SQL-27-042</t>
  </si>
  <si>
    <t>13SQL-27-043</t>
  </si>
  <si>
    <t>13SQL-27-044</t>
  </si>
  <si>
    <t>13SQL-27-045</t>
  </si>
  <si>
    <t>13SQL-27-046</t>
  </si>
  <si>
    <t>13SQL-27-047</t>
  </si>
  <si>
    <t>13SQL-27-048</t>
  </si>
  <si>
    <t>13SQL-27-049</t>
  </si>
  <si>
    <t>13SQL-27-050</t>
  </si>
  <si>
    <t>13SQL-27-051</t>
  </si>
  <si>
    <t>13SQL-27-052</t>
  </si>
  <si>
    <t>13SQL-27-053</t>
  </si>
  <si>
    <t>13SQL-27-054</t>
  </si>
  <si>
    <t>13SQL-27-055</t>
  </si>
  <si>
    <t>13SQL-27-056</t>
  </si>
  <si>
    <t>13SQL-27-057</t>
  </si>
  <si>
    <t>13SQL-27-058</t>
  </si>
  <si>
    <t>13SQL-27-059</t>
  </si>
  <si>
    <t>13SQL-27-060</t>
  </si>
  <si>
    <t>13SQL-27-061</t>
  </si>
  <si>
    <t>13SQL-27-062</t>
  </si>
  <si>
    <t>13SQL-27-063</t>
  </si>
  <si>
    <t>13SQL-31-01c</t>
  </si>
  <si>
    <t>13SQL-31-02c</t>
  </si>
  <si>
    <t>13SQL-31-03c</t>
  </si>
  <si>
    <t>13SQL-31-04c</t>
  </si>
  <si>
    <t>13SQL-31-05c</t>
  </si>
  <si>
    <t>13SQL-31-06c</t>
  </si>
  <si>
    <t>13SQL-31-07c</t>
  </si>
  <si>
    <t>13SQL-31-08c</t>
  </si>
  <si>
    <t>13SQL-31-09c</t>
  </si>
  <si>
    <t>13SQL-31-10c</t>
  </si>
  <si>
    <t>13SQL-31-11c</t>
  </si>
  <si>
    <t>13SQL-31-12c</t>
  </si>
  <si>
    <t>13SQL-31-13c</t>
  </si>
  <si>
    <t>13SQL-31-14c</t>
  </si>
  <si>
    <t>13SQL-31-15c</t>
  </si>
  <si>
    <t>13SQL-31-16c</t>
  </si>
  <si>
    <t>13SQL-31-17c</t>
  </si>
  <si>
    <t>13SHE-1-02</t>
  </si>
  <si>
    <t>13SHE-1-03</t>
  </si>
  <si>
    <t>13SHE-1-04</t>
  </si>
  <si>
    <t>13SHE-1-05</t>
  </si>
  <si>
    <t>13SHE-1-06</t>
  </si>
  <si>
    <t>13SHE-1-07</t>
  </si>
  <si>
    <t>13SHE-1-08</t>
  </si>
  <si>
    <t>13SHE-1-09</t>
  </si>
  <si>
    <t>13SHE-1-10</t>
  </si>
  <si>
    <t>13SHE-1-11</t>
  </si>
  <si>
    <t>13SHE-1-12</t>
  </si>
  <si>
    <t>13SHE-1-13</t>
  </si>
  <si>
    <t>13SHE-1-14</t>
  </si>
  <si>
    <t>13SHE-1-15</t>
  </si>
  <si>
    <t>13SHE-1-16</t>
  </si>
  <si>
    <t>13SHE-1-17</t>
  </si>
  <si>
    <t>13SHE-1-18</t>
  </si>
  <si>
    <t>13SHE-1-19</t>
  </si>
  <si>
    <t>13SHE-1-20</t>
  </si>
  <si>
    <t>13SHE-1-21</t>
  </si>
  <si>
    <t>13SHE-1-22</t>
  </si>
  <si>
    <t>13SHE-1-23</t>
  </si>
  <si>
    <t>13SHE-1-24</t>
  </si>
  <si>
    <t>13SHE-1-25</t>
  </si>
  <si>
    <t>13SHE-1-26</t>
  </si>
  <si>
    <t>13SHE-1-27</t>
  </si>
  <si>
    <t>13SHE-1-28</t>
  </si>
  <si>
    <t>13SHE-1-29</t>
  </si>
  <si>
    <t>13SHE-1-30</t>
  </si>
  <si>
    <t>13SHE-1-31</t>
  </si>
  <si>
    <t>13SHE-1-32</t>
  </si>
  <si>
    <t>13SHE-1-33</t>
  </si>
  <si>
    <t>13SHE-1-34</t>
  </si>
  <si>
    <t>13SHE-1-35</t>
  </si>
  <si>
    <t>13SHE-1-36</t>
  </si>
  <si>
    <t>13SHE-1-37</t>
  </si>
  <si>
    <t>13SHE-1-38</t>
  </si>
  <si>
    <t>13SHE-1-39</t>
  </si>
  <si>
    <t>13SHE-1-40</t>
  </si>
  <si>
    <t>13SHE-1-41</t>
  </si>
  <si>
    <t>13SHE-1-42</t>
  </si>
  <si>
    <t>13SHE-1-43</t>
  </si>
  <si>
    <t>13SHE-1-44</t>
  </si>
  <si>
    <t>13SHE-1-45</t>
  </si>
  <si>
    <t>13SHE-1-46</t>
  </si>
  <si>
    <t>13SHE-1-47</t>
  </si>
  <si>
    <t>13SHE-1-48</t>
  </si>
  <si>
    <t>13SHE-1-49</t>
  </si>
  <si>
    <t>13SHE-1-50</t>
  </si>
  <si>
    <t>13SHE-1-51</t>
  </si>
  <si>
    <t>13SHE-1-52</t>
  </si>
  <si>
    <t>13SHE-1-53</t>
  </si>
  <si>
    <t>13SHE-1-54</t>
  </si>
  <si>
    <t>13SHE-1-55</t>
  </si>
  <si>
    <t>13SHE-1-56</t>
  </si>
  <si>
    <t>13SHE-1-57</t>
  </si>
  <si>
    <t>13SHE-1-58</t>
  </si>
  <si>
    <t>13SHE-1-59</t>
  </si>
  <si>
    <t>13SHE-1-60</t>
  </si>
  <si>
    <t>13SHE-1-61</t>
  </si>
  <si>
    <t>13SHE-1-62</t>
  </si>
  <si>
    <t>13SHE-1-63</t>
  </si>
  <si>
    <t>13SHE-1-64</t>
  </si>
  <si>
    <t>13SHE-1-65</t>
  </si>
  <si>
    <t>13SHE-1-66</t>
  </si>
  <si>
    <t>13SHE-1-67</t>
  </si>
  <si>
    <t>13SHE-1-68</t>
  </si>
  <si>
    <t>13SHE-1-69</t>
  </si>
  <si>
    <t>13SHE-1-70</t>
  </si>
  <si>
    <t>13SHE-1-71</t>
  </si>
  <si>
    <t>13SHE-1-72</t>
  </si>
  <si>
    <t>13SHE-1-73</t>
  </si>
  <si>
    <t>13SHE-1-74</t>
  </si>
  <si>
    <t>Analyses with &gt;5% reverse discordance (&gt;105% concordance) are not included (analyses with strikethrough).</t>
    <phoneticPr fontId="1" type="noConversion"/>
  </si>
  <si>
    <t>13SHE-1-01</t>
  </si>
  <si>
    <t>13SHE-1-75</t>
  </si>
  <si>
    <t>13SHE-1-76</t>
  </si>
  <si>
    <t>Th/U</t>
    <phoneticPr fontId="24" type="noConversion"/>
  </si>
  <si>
    <r>
      <t>206</t>
    </r>
    <r>
      <rPr>
        <sz val="9"/>
        <color indexed="8"/>
        <rFont val="Arial"/>
        <family val="2"/>
      </rPr>
      <t>Pb/</t>
    </r>
    <r>
      <rPr>
        <vertAlign val="superscript"/>
        <sz val="9"/>
        <color indexed="8"/>
        <rFont val="Arial"/>
        <family val="2"/>
      </rPr>
      <t>238</t>
    </r>
    <r>
      <rPr>
        <sz val="9"/>
        <color indexed="8"/>
        <rFont val="Arial"/>
        <family val="2"/>
      </rPr>
      <t>U</t>
    </r>
    <phoneticPr fontId="24" type="noConversion"/>
  </si>
  <si>
    <r>
      <t>207</t>
    </r>
    <r>
      <rPr>
        <sz val="9"/>
        <color indexed="8"/>
        <rFont val="Arial"/>
        <family val="2"/>
      </rPr>
      <t>Pb/</t>
    </r>
    <r>
      <rPr>
        <vertAlign val="superscript"/>
        <sz val="9"/>
        <color indexed="8"/>
        <rFont val="Arial"/>
        <family val="2"/>
      </rPr>
      <t>235</t>
    </r>
    <r>
      <rPr>
        <sz val="9"/>
        <color indexed="8"/>
        <rFont val="Arial"/>
        <family val="2"/>
      </rPr>
      <t>U</t>
    </r>
    <phoneticPr fontId="24" type="noConversion"/>
  </si>
  <si>
    <r>
      <t>207</t>
    </r>
    <r>
      <rPr>
        <sz val="9"/>
        <color indexed="8"/>
        <rFont val="Arial"/>
        <family val="2"/>
      </rPr>
      <t>Pb/</t>
    </r>
    <r>
      <rPr>
        <vertAlign val="superscript"/>
        <sz val="9"/>
        <color indexed="8"/>
        <rFont val="Arial"/>
        <family val="2"/>
      </rPr>
      <t>206</t>
    </r>
    <r>
      <rPr>
        <sz val="9"/>
        <color indexed="8"/>
        <rFont val="Arial"/>
        <family val="2"/>
      </rPr>
      <t>Pb</t>
    </r>
    <phoneticPr fontId="24" type="noConversion"/>
  </si>
  <si>
    <r>
      <t>b</t>
    </r>
    <r>
      <rPr>
        <sz val="9"/>
        <color indexed="8"/>
        <rFont val="Arial"/>
        <family val="2"/>
      </rPr>
      <t xml:space="preserve">Best age; for ages &lt;1500 Ma and &gt;1500 Ma, this corresponds to calculated </t>
    </r>
    <r>
      <rPr>
        <vertAlign val="superscript"/>
        <sz val="9"/>
        <color indexed="8"/>
        <rFont val="Arial"/>
        <family val="2"/>
      </rPr>
      <t>206</t>
    </r>
    <r>
      <rPr>
        <sz val="9"/>
        <color indexed="8"/>
        <rFont val="Arial"/>
        <family val="2"/>
      </rPr>
      <t>Pb/</t>
    </r>
    <r>
      <rPr>
        <vertAlign val="superscript"/>
        <sz val="9"/>
        <color indexed="8"/>
        <rFont val="Arial"/>
        <family val="2"/>
      </rPr>
      <t>238</t>
    </r>
    <r>
      <rPr>
        <sz val="9"/>
        <color indexed="8"/>
        <rFont val="Arial"/>
        <family val="2"/>
      </rPr>
      <t xml:space="preserve">U and </t>
    </r>
    <r>
      <rPr>
        <vertAlign val="superscript"/>
        <sz val="9"/>
        <color indexed="8"/>
        <rFont val="Arial"/>
        <family val="2"/>
      </rPr>
      <t>207</t>
    </r>
    <r>
      <rPr>
        <sz val="9"/>
        <color indexed="8"/>
        <rFont val="Arial"/>
        <family val="2"/>
      </rPr>
      <t>Pb/</t>
    </r>
    <r>
      <rPr>
        <vertAlign val="superscript"/>
        <sz val="9"/>
        <color indexed="8"/>
        <rFont val="Arial"/>
        <family val="2"/>
      </rPr>
      <t>206</t>
    </r>
    <r>
      <rPr>
        <sz val="9"/>
        <color indexed="8"/>
        <rFont val="Arial"/>
        <family val="2"/>
      </rPr>
      <t>Pb ages, respectively.</t>
    </r>
    <phoneticPr fontId="1" type="noConversion"/>
  </si>
  <si>
    <r>
      <rPr>
        <vertAlign val="superscript"/>
        <sz val="9"/>
        <color indexed="8"/>
        <rFont val="Arial"/>
        <family val="2"/>
      </rPr>
      <t>c</t>
    </r>
    <r>
      <rPr>
        <sz val="9"/>
        <color indexed="8"/>
        <rFont val="Arial"/>
        <family val="2"/>
      </rPr>
      <t>zircon grains were analyzed at the State Key Laboratory of Continental Dynamics in Northwest University, Xi’an, China; Other Analyses were constructed at Tianjin Institute of Geology and Mineral Resources, Chinese Geological Survey.</t>
    </r>
    <phoneticPr fontId="1" type="noConversion"/>
  </si>
  <si>
    <r>
      <t>13SQL-20-01</t>
    </r>
    <r>
      <rPr>
        <vertAlign val="superscript"/>
        <sz val="9"/>
        <rFont val="Arial"/>
        <family val="2"/>
      </rPr>
      <t>c</t>
    </r>
    <phoneticPr fontId="1" type="noConversion"/>
  </si>
  <si>
    <r>
      <t>13SQL-20-02</t>
    </r>
    <r>
      <rPr>
        <vertAlign val="superscript"/>
        <sz val="9"/>
        <rFont val="Arial"/>
        <family val="2"/>
      </rPr>
      <t>c</t>
    </r>
    <phoneticPr fontId="1" type="noConversion"/>
  </si>
  <si>
    <r>
      <t>13SQL-20-03</t>
    </r>
    <r>
      <rPr>
        <vertAlign val="superscript"/>
        <sz val="9"/>
        <rFont val="Arial"/>
        <family val="2"/>
      </rPr>
      <t>c</t>
    </r>
    <phoneticPr fontId="1" type="noConversion"/>
  </si>
  <si>
    <r>
      <t>13SQL-20-04</t>
    </r>
    <r>
      <rPr>
        <vertAlign val="superscript"/>
        <sz val="9"/>
        <rFont val="Arial"/>
        <family val="2"/>
      </rPr>
      <t>c</t>
    </r>
    <phoneticPr fontId="1" type="noConversion"/>
  </si>
  <si>
    <r>
      <t>13SQL-20-05</t>
    </r>
    <r>
      <rPr>
        <vertAlign val="superscript"/>
        <sz val="9"/>
        <rFont val="Arial"/>
        <family val="2"/>
      </rPr>
      <t>c</t>
    </r>
    <phoneticPr fontId="1" type="noConversion"/>
  </si>
  <si>
    <r>
      <t>13SQL-20-06</t>
    </r>
    <r>
      <rPr>
        <vertAlign val="superscript"/>
        <sz val="9"/>
        <rFont val="Arial"/>
        <family val="2"/>
      </rPr>
      <t>c</t>
    </r>
    <phoneticPr fontId="1" type="noConversion"/>
  </si>
  <si>
    <r>
      <t>13SQL-20-07</t>
    </r>
    <r>
      <rPr>
        <vertAlign val="superscript"/>
        <sz val="9"/>
        <rFont val="Arial"/>
        <family val="2"/>
      </rPr>
      <t>c</t>
    </r>
    <phoneticPr fontId="1" type="noConversion"/>
  </si>
  <si>
    <r>
      <t>13SQL-20-08</t>
    </r>
    <r>
      <rPr>
        <vertAlign val="superscript"/>
        <sz val="9"/>
        <rFont val="Arial"/>
        <family val="2"/>
      </rPr>
      <t>c</t>
    </r>
    <phoneticPr fontId="1" type="noConversion"/>
  </si>
  <si>
    <r>
      <t>13SQL-20-09</t>
    </r>
    <r>
      <rPr>
        <vertAlign val="superscript"/>
        <sz val="9"/>
        <rFont val="Arial"/>
        <family val="2"/>
      </rPr>
      <t>c</t>
    </r>
    <phoneticPr fontId="1" type="noConversion"/>
  </si>
  <si>
    <r>
      <t>13SQL-20-10</t>
    </r>
    <r>
      <rPr>
        <vertAlign val="superscript"/>
        <sz val="9"/>
        <rFont val="Arial"/>
        <family val="2"/>
      </rPr>
      <t>c</t>
    </r>
    <phoneticPr fontId="1" type="noConversion"/>
  </si>
  <si>
    <r>
      <t>13SQL-20-11</t>
    </r>
    <r>
      <rPr>
        <vertAlign val="superscript"/>
        <sz val="9"/>
        <rFont val="Arial"/>
        <family val="2"/>
      </rPr>
      <t>c</t>
    </r>
    <phoneticPr fontId="1" type="noConversion"/>
  </si>
  <si>
    <r>
      <t>13SQL-20-12</t>
    </r>
    <r>
      <rPr>
        <vertAlign val="superscript"/>
        <sz val="9"/>
        <rFont val="Arial"/>
        <family val="2"/>
      </rPr>
      <t>c</t>
    </r>
    <phoneticPr fontId="1" type="noConversion"/>
  </si>
  <si>
    <r>
      <t>13SQL-20-13</t>
    </r>
    <r>
      <rPr>
        <vertAlign val="superscript"/>
        <sz val="9"/>
        <rFont val="Arial"/>
        <family val="2"/>
      </rPr>
      <t>c</t>
    </r>
    <phoneticPr fontId="1" type="noConversion"/>
  </si>
  <si>
    <r>
      <t>13SQL-20-14</t>
    </r>
    <r>
      <rPr>
        <vertAlign val="superscript"/>
        <sz val="9"/>
        <rFont val="Arial"/>
        <family val="2"/>
      </rPr>
      <t>c</t>
    </r>
    <phoneticPr fontId="1" type="noConversion"/>
  </si>
  <si>
    <r>
      <t>13SQL-20-15</t>
    </r>
    <r>
      <rPr>
        <vertAlign val="superscript"/>
        <sz val="9"/>
        <rFont val="Arial"/>
        <family val="2"/>
      </rPr>
      <t>c</t>
    </r>
    <phoneticPr fontId="1" type="noConversion"/>
  </si>
  <si>
    <r>
      <t>13SQL-20-16</t>
    </r>
    <r>
      <rPr>
        <vertAlign val="superscript"/>
        <sz val="9"/>
        <rFont val="Arial"/>
        <family val="2"/>
      </rPr>
      <t>c</t>
    </r>
    <phoneticPr fontId="1" type="noConversion"/>
  </si>
  <si>
    <r>
      <t>13SQL-20-17</t>
    </r>
    <r>
      <rPr>
        <vertAlign val="superscript"/>
        <sz val="9"/>
        <rFont val="Arial"/>
        <family val="2"/>
      </rPr>
      <t>c</t>
    </r>
    <phoneticPr fontId="1" type="noConversion"/>
  </si>
  <si>
    <r>
      <t>13SQL-20-18</t>
    </r>
    <r>
      <rPr>
        <vertAlign val="superscript"/>
        <sz val="9"/>
        <rFont val="Arial"/>
        <family val="2"/>
      </rPr>
      <t>c</t>
    </r>
    <phoneticPr fontId="1" type="noConversion"/>
  </si>
  <si>
    <r>
      <t>13SQL-20-19</t>
    </r>
    <r>
      <rPr>
        <vertAlign val="superscript"/>
        <sz val="9"/>
        <rFont val="Arial"/>
        <family val="2"/>
      </rPr>
      <t>c</t>
    </r>
    <phoneticPr fontId="1" type="noConversion"/>
  </si>
  <si>
    <r>
      <t>13SQL-20-20</t>
    </r>
    <r>
      <rPr>
        <vertAlign val="superscript"/>
        <sz val="9"/>
        <rFont val="Arial"/>
        <family val="2"/>
      </rPr>
      <t>c</t>
    </r>
    <phoneticPr fontId="1" type="noConversion"/>
  </si>
  <si>
    <r>
      <t>13SQL-20-21</t>
    </r>
    <r>
      <rPr>
        <vertAlign val="superscript"/>
        <sz val="9"/>
        <rFont val="Arial"/>
        <family val="2"/>
      </rPr>
      <t>c</t>
    </r>
    <phoneticPr fontId="1" type="noConversion"/>
  </si>
  <si>
    <r>
      <t>13SQL-20-22</t>
    </r>
    <r>
      <rPr>
        <vertAlign val="superscript"/>
        <sz val="9"/>
        <rFont val="Arial"/>
        <family val="2"/>
      </rPr>
      <t>c</t>
    </r>
    <phoneticPr fontId="1" type="noConversion"/>
  </si>
  <si>
    <r>
      <t>13SQL-20-23</t>
    </r>
    <r>
      <rPr>
        <vertAlign val="superscript"/>
        <sz val="9"/>
        <rFont val="Arial"/>
        <family val="2"/>
      </rPr>
      <t>c</t>
    </r>
    <phoneticPr fontId="1" type="noConversion"/>
  </si>
  <si>
    <r>
      <t>13SQL-20-24</t>
    </r>
    <r>
      <rPr>
        <vertAlign val="superscript"/>
        <sz val="9"/>
        <rFont val="Arial"/>
        <family val="2"/>
      </rPr>
      <t>c</t>
    </r>
    <phoneticPr fontId="1" type="noConversion"/>
  </si>
  <si>
    <t>17QJ-9.1</t>
    <phoneticPr fontId="1" type="noConversion"/>
  </si>
  <si>
    <t>17QJ-9.2</t>
  </si>
  <si>
    <t>17QJ-9.3</t>
  </si>
  <si>
    <t>17QJ-9.4</t>
  </si>
  <si>
    <t>17QJ-9.5</t>
  </si>
  <si>
    <t>17QJ-9.6</t>
  </si>
  <si>
    <t>17QJ-9.7</t>
  </si>
  <si>
    <t>17QJ-9.8</t>
  </si>
  <si>
    <t>17QJ-9.9</t>
  </si>
  <si>
    <t>17QJ-9.10</t>
  </si>
  <si>
    <t>17QJ-9.11</t>
  </si>
  <si>
    <t>17QJ-9.12</t>
  </si>
  <si>
    <t>17QJ-9.13</t>
  </si>
  <si>
    <t>17QJ-9.14</t>
  </si>
  <si>
    <t>17QJ-9.15</t>
  </si>
  <si>
    <t>17QJ-9.16</t>
  </si>
  <si>
    <t>17QJ-9.17</t>
  </si>
  <si>
    <t>17QJ-9.18</t>
  </si>
  <si>
    <t>17QJ-9-Lower Hongzaoshan Formation-rhyolite, Shihuigou area</t>
    <phoneticPr fontId="1" type="noConversion"/>
  </si>
  <si>
    <t>17QL1-01</t>
  </si>
  <si>
    <t>17QL1-02</t>
  </si>
  <si>
    <t>17QL1-03</t>
  </si>
  <si>
    <t>17QL1-04</t>
  </si>
  <si>
    <t>17QL1-05</t>
  </si>
  <si>
    <t>17QL1-06</t>
  </si>
  <si>
    <t>17QL1-07</t>
  </si>
  <si>
    <t>17QL1-08</t>
  </si>
  <si>
    <t>17QL1-09</t>
  </si>
  <si>
    <t>17QL1-10</t>
  </si>
  <si>
    <t>17QL1-11</t>
  </si>
  <si>
    <t>17QL1-12</t>
  </si>
  <si>
    <t>17QL1-13</t>
  </si>
  <si>
    <t>17QL1-14</t>
  </si>
  <si>
    <t>17QL1-15</t>
  </si>
  <si>
    <t>17QL1-16</t>
  </si>
  <si>
    <t>17QL1-17</t>
  </si>
  <si>
    <t>17QL1-18</t>
  </si>
  <si>
    <t>17QL1-19</t>
  </si>
  <si>
    <t>17QL1-20</t>
  </si>
  <si>
    <t>17QL1-21</t>
  </si>
  <si>
    <t>17QL1-22</t>
  </si>
  <si>
    <t>17QL1-23</t>
  </si>
  <si>
    <t>17QL1-24</t>
  </si>
  <si>
    <t>17QL1-25</t>
  </si>
  <si>
    <t>17QL1-26</t>
  </si>
  <si>
    <t>17QL1-27</t>
  </si>
  <si>
    <t>17QL1-28</t>
  </si>
  <si>
    <t>17QL1-29</t>
  </si>
  <si>
    <t>17QL1-30</t>
  </si>
  <si>
    <t>17QL1-31</t>
  </si>
  <si>
    <t>17QL1-32</t>
  </si>
  <si>
    <t>17QL1-33</t>
  </si>
  <si>
    <t>17QL1-34</t>
  </si>
  <si>
    <t>17QL1-35</t>
  </si>
  <si>
    <t>17QL1-36</t>
  </si>
  <si>
    <t>17QL1-37</t>
  </si>
  <si>
    <t>17QL1-38</t>
  </si>
  <si>
    <t>17QL1-39</t>
  </si>
  <si>
    <t>17QL1-40</t>
  </si>
  <si>
    <t>17QL1-41</t>
  </si>
  <si>
    <t>17QL1-42</t>
  </si>
  <si>
    <t>17QL1-43</t>
  </si>
  <si>
    <t>17QL1-44</t>
  </si>
  <si>
    <t>17QL1-45</t>
  </si>
  <si>
    <t>17QL1-46</t>
  </si>
  <si>
    <t>17QL1-47</t>
  </si>
  <si>
    <t>17QL1-48</t>
  </si>
  <si>
    <t>17QL1-49</t>
  </si>
  <si>
    <t>17QL1-50</t>
  </si>
  <si>
    <t>17QL1-51</t>
  </si>
  <si>
    <t>17QL1-52</t>
  </si>
  <si>
    <t>17QL1-53</t>
  </si>
  <si>
    <t>17QL1-54</t>
  </si>
  <si>
    <t>17QL1-55</t>
  </si>
  <si>
    <t>17QL1-56</t>
  </si>
  <si>
    <t>17QL1-57</t>
  </si>
  <si>
    <t>17QL1-58</t>
  </si>
  <si>
    <t>17QL1-59</t>
  </si>
  <si>
    <t>17QL1-60</t>
  </si>
  <si>
    <t>17QL1-61</t>
  </si>
  <si>
    <t>17QL1-62</t>
  </si>
  <si>
    <t>17QL1-63</t>
  </si>
  <si>
    <t>17QL1-64</t>
  </si>
  <si>
    <t>17QL1-65</t>
  </si>
  <si>
    <t>17QL1-66</t>
  </si>
  <si>
    <t>17QL1-67</t>
  </si>
  <si>
    <t>17QL1-68</t>
  </si>
  <si>
    <t>17QL1-69</t>
  </si>
  <si>
    <t>17QL1-70</t>
  </si>
  <si>
    <t>17QL1-71</t>
  </si>
  <si>
    <t>17QL1-72</t>
  </si>
  <si>
    <t>17QL-1-Lower Xinji Formation- Sandy limestone, Zhifang area</t>
    <phoneticPr fontId="1" type="noConversion"/>
  </si>
  <si>
    <t>17QL2-01</t>
  </si>
  <si>
    <t>17QL2-02</t>
  </si>
  <si>
    <t>17QL2-03</t>
  </si>
  <si>
    <t>17QL2-04</t>
  </si>
  <si>
    <t>17QL2-05</t>
  </si>
  <si>
    <t>17QL2-06</t>
  </si>
  <si>
    <t>17QL2-07</t>
  </si>
  <si>
    <t>17QL2-08</t>
  </si>
  <si>
    <t>17QL2-09</t>
  </si>
  <si>
    <t>17QL2-10</t>
  </si>
  <si>
    <t>17QL2-11</t>
  </si>
  <si>
    <t>17QL2-12</t>
  </si>
  <si>
    <t>17QL2-13</t>
  </si>
  <si>
    <t>17QL2-14</t>
  </si>
  <si>
    <t>17QL2-15</t>
  </si>
  <si>
    <t>17QL2-16</t>
  </si>
  <si>
    <t>17QL2-17</t>
  </si>
  <si>
    <t>17QL2-18</t>
  </si>
  <si>
    <t>17QL2-19</t>
  </si>
  <si>
    <t>17QL2-20</t>
  </si>
  <si>
    <t>17QL2-21</t>
  </si>
  <si>
    <t>17QL2-22</t>
  </si>
  <si>
    <t>17QL2-23</t>
  </si>
  <si>
    <t>17QL2-24</t>
  </si>
  <si>
    <t>17QL2-25</t>
  </si>
  <si>
    <t>17QL2-26</t>
  </si>
  <si>
    <t>17QL2-27</t>
  </si>
  <si>
    <t>17QL2-28</t>
  </si>
  <si>
    <t>17QL2-29</t>
  </si>
  <si>
    <t>17QL2-30</t>
  </si>
  <si>
    <t>17QL2-31</t>
  </si>
  <si>
    <t>17QL2-32</t>
  </si>
  <si>
    <t>17QL2-33</t>
  </si>
  <si>
    <t>17QL2-34</t>
  </si>
  <si>
    <t>17QL2-35</t>
  </si>
  <si>
    <t>17QL2-36</t>
  </si>
  <si>
    <t>17QL2-37</t>
  </si>
  <si>
    <t>17QL2-38</t>
  </si>
  <si>
    <t>17QL2-39</t>
  </si>
  <si>
    <t>17QL2-40</t>
  </si>
  <si>
    <t>17QL2-41</t>
  </si>
  <si>
    <t>17QL2-42</t>
  </si>
  <si>
    <t>17QL2-43</t>
  </si>
  <si>
    <t>17QL2-44</t>
  </si>
  <si>
    <t>17QL2-45</t>
  </si>
  <si>
    <t>17QL2-46</t>
  </si>
  <si>
    <t>17QL2-47</t>
  </si>
  <si>
    <t>17QL2-48</t>
  </si>
  <si>
    <t>17QL2-49</t>
  </si>
  <si>
    <t>17QL2-50</t>
  </si>
  <si>
    <t>17QL2-51</t>
  </si>
  <si>
    <t>17QL2-52</t>
  </si>
  <si>
    <t>17QL2-53</t>
  </si>
  <si>
    <t>17QL2-54</t>
  </si>
  <si>
    <t>17QL2-55</t>
  </si>
  <si>
    <t>17QL2-56</t>
  </si>
  <si>
    <t>17QL2-57</t>
  </si>
  <si>
    <t>17QL2-58</t>
  </si>
  <si>
    <t>17QL2-59</t>
  </si>
  <si>
    <t>17QL2-60</t>
  </si>
  <si>
    <t>17QL2-61</t>
  </si>
  <si>
    <t>17QL2-62</t>
  </si>
  <si>
    <t>17QL2-63</t>
  </si>
  <si>
    <t>17QL2-64</t>
  </si>
  <si>
    <t>17QL2-65</t>
  </si>
  <si>
    <t>17QL2-66</t>
  </si>
  <si>
    <t>17QL2-67</t>
  </si>
  <si>
    <t>17QL2-68</t>
  </si>
  <si>
    <t>17QL2-69</t>
  </si>
  <si>
    <t>17QL2-70</t>
  </si>
  <si>
    <t>17QL2-71</t>
  </si>
  <si>
    <t>17QL2-72</t>
  </si>
  <si>
    <t>16SNB-1</t>
  </si>
  <si>
    <t>16SNB-2</t>
  </si>
  <si>
    <t>16SNB-3</t>
  </si>
  <si>
    <t>16SNB-4</t>
  </si>
  <si>
    <t>16SNB-5</t>
  </si>
  <si>
    <t>16SNB-6</t>
  </si>
  <si>
    <t>16SNB-7</t>
  </si>
  <si>
    <t>16SNB-8</t>
  </si>
  <si>
    <t>16SNB-9</t>
  </si>
  <si>
    <t>16SNB-10</t>
  </si>
  <si>
    <t>16SNB-11</t>
  </si>
  <si>
    <t>16SNB-12</t>
  </si>
  <si>
    <t>16SNB-13</t>
  </si>
  <si>
    <t>16SNB-14</t>
  </si>
  <si>
    <t>16SNB-15</t>
  </si>
  <si>
    <t>16SNB-16</t>
  </si>
  <si>
    <t>16SNB-17</t>
  </si>
  <si>
    <t>16SNB-18</t>
  </si>
  <si>
    <t>16SNB-19</t>
  </si>
  <si>
    <t>16SNB-20</t>
  </si>
  <si>
    <t>16SNB-21</t>
  </si>
  <si>
    <t>16SNB-22</t>
  </si>
  <si>
    <t>16SNB-23</t>
  </si>
  <si>
    <t>16SNB-24</t>
  </si>
  <si>
    <t>16SNCB-2-the top of Luoquan Formation- diamictites, Xiazhangwan area</t>
    <phoneticPr fontId="1" type="noConversion"/>
  </si>
  <si>
    <t>GSH0806-02</t>
  </si>
  <si>
    <t>GSH0806-03</t>
  </si>
  <si>
    <t>GSH0806-04</t>
  </si>
  <si>
    <t>GSH0806-05</t>
  </si>
  <si>
    <t>GSH0806-06</t>
  </si>
  <si>
    <t>GSH0806-07</t>
  </si>
  <si>
    <t>GSH0806-08</t>
  </si>
  <si>
    <t>GSH0806-09</t>
  </si>
  <si>
    <t>GSH0806-12</t>
  </si>
  <si>
    <t>GSH0806-13</t>
  </si>
  <si>
    <t>GSH0806-14</t>
  </si>
  <si>
    <t>GSH0806-16</t>
  </si>
  <si>
    <t>GSH0806-19</t>
  </si>
  <si>
    <t>GSH0806-20</t>
  </si>
  <si>
    <t>GSH0806-21</t>
  </si>
  <si>
    <t>GSH0806-22</t>
  </si>
  <si>
    <t>GSH0806-23</t>
  </si>
  <si>
    <t>GSH0806-24</t>
  </si>
  <si>
    <t>GSH0806-27</t>
  </si>
  <si>
    <t>GSH0808-01</t>
  </si>
  <si>
    <t>GSH0808-02</t>
  </si>
  <si>
    <t>GSH0808-03</t>
  </si>
  <si>
    <t>GSH0808-04</t>
  </si>
  <si>
    <t>GSH0808-05</t>
  </si>
  <si>
    <t>GSH0808-06</t>
  </si>
  <si>
    <t>GSH0808-07</t>
  </si>
  <si>
    <t>GSH0808-08</t>
  </si>
  <si>
    <t>GSH0808-09</t>
  </si>
  <si>
    <t>GSH0808-10</t>
  </si>
  <si>
    <t>GSH0808-11</t>
  </si>
  <si>
    <t>GSH0808-12</t>
  </si>
  <si>
    <t>GSH0808-13</t>
  </si>
  <si>
    <t>GSH0808-14</t>
  </si>
  <si>
    <t>GSH0808-15</t>
  </si>
  <si>
    <t>GSH0808-16</t>
  </si>
  <si>
    <t>GSH0808-17</t>
  </si>
  <si>
    <t>GSH0808-19</t>
  </si>
  <si>
    <t>GSH0808-20</t>
  </si>
  <si>
    <t>GSH0808-21</t>
  </si>
  <si>
    <t>GSH0808-22</t>
  </si>
  <si>
    <t>GSH0808-23</t>
  </si>
  <si>
    <t>GSH0808-24</t>
  </si>
  <si>
    <t>GSH0808-25</t>
  </si>
  <si>
    <t>GSH0808-27</t>
  </si>
  <si>
    <t>GSH0808-30</t>
  </si>
  <si>
    <t>GSH0806-01</t>
    <phoneticPr fontId="1" type="noConversion"/>
  </si>
  <si>
    <t>GSH0806-Gaoshanhe Formation- Quartz sandstone, Guandaokou area-Zhu et al., (2011)</t>
    <phoneticPr fontId="1" type="noConversion"/>
  </si>
  <si>
    <t>GSH0808-Gaoshanhe Formation- Quartz sandstone, Guandaokou area-Zhu et al., (2011)</t>
    <phoneticPr fontId="1" type="noConversion"/>
  </si>
  <si>
    <t>17QL-2-the base of Xinji Formation- Quartz sandstone, Zhifang area</t>
    <phoneticPr fontId="1" type="noConversion"/>
  </si>
  <si>
    <r>
      <t>206</t>
    </r>
    <r>
      <rPr>
        <sz val="9"/>
        <color indexed="8"/>
        <rFont val="Arial"/>
        <family val="2"/>
      </rPr>
      <t>Pb/</t>
    </r>
    <r>
      <rPr>
        <vertAlign val="superscript"/>
        <sz val="9"/>
        <color indexed="8"/>
        <rFont val="Arial"/>
        <family val="2"/>
      </rPr>
      <t>238</t>
    </r>
    <r>
      <rPr>
        <sz val="9"/>
        <color indexed="8"/>
        <rFont val="Arial"/>
        <family val="2"/>
      </rPr>
      <t>U</t>
    </r>
  </si>
  <si>
    <r>
      <t>207</t>
    </r>
    <r>
      <rPr>
        <sz val="9"/>
        <color indexed="8"/>
        <rFont val="Arial"/>
        <family val="2"/>
      </rPr>
      <t>Pb/</t>
    </r>
    <r>
      <rPr>
        <vertAlign val="superscript"/>
        <sz val="9"/>
        <color indexed="8"/>
        <rFont val="Arial"/>
        <family val="2"/>
      </rPr>
      <t>235</t>
    </r>
    <r>
      <rPr>
        <sz val="9"/>
        <color indexed="8"/>
        <rFont val="Arial"/>
        <family val="2"/>
      </rPr>
      <t>U</t>
    </r>
  </si>
  <si>
    <r>
      <t>207</t>
    </r>
    <r>
      <rPr>
        <sz val="9"/>
        <color indexed="8"/>
        <rFont val="Arial"/>
        <family val="2"/>
      </rPr>
      <t>Pb/</t>
    </r>
    <r>
      <rPr>
        <vertAlign val="superscript"/>
        <sz val="9"/>
        <color indexed="8"/>
        <rFont val="Arial"/>
        <family val="2"/>
      </rPr>
      <t>206</t>
    </r>
    <r>
      <rPr>
        <sz val="9"/>
        <color indexed="8"/>
        <rFont val="Arial"/>
        <family val="2"/>
      </rPr>
      <t>Pb</t>
    </r>
  </si>
  <si>
    <r>
      <t>Conc.</t>
    </r>
    <r>
      <rPr>
        <vertAlign val="superscript"/>
        <sz val="9"/>
        <color indexed="8"/>
        <rFont val="Arial"/>
        <family val="2"/>
      </rPr>
      <t>a</t>
    </r>
  </si>
  <si>
    <r>
      <t>Age</t>
    </r>
    <r>
      <rPr>
        <vertAlign val="superscript"/>
        <sz val="9"/>
        <color indexed="8"/>
        <rFont val="Arial"/>
        <family val="2"/>
      </rPr>
      <t>b</t>
    </r>
  </si>
  <si>
    <t>TABLE S2 ZIRCON U-Pb ANALYSIS DATA</t>
  </si>
  <si>
    <t>TABLE S2 ZIRCON U-Pb ANALYSIS DATA</t>
    <phoneticPr fontId="1" type="noConversion"/>
  </si>
  <si>
    <t>91500std</t>
  </si>
  <si>
    <r>
      <t>13SQL-30-01</t>
    </r>
    <r>
      <rPr>
        <strike/>
        <vertAlign val="superscript"/>
        <sz val="9"/>
        <rFont val="Arial"/>
        <family val="2"/>
      </rPr>
      <t>c</t>
    </r>
    <phoneticPr fontId="1" type="noConversion"/>
  </si>
  <si>
    <r>
      <t>13SQL-30-02</t>
    </r>
    <r>
      <rPr>
        <vertAlign val="superscript"/>
        <sz val="9"/>
        <rFont val="Arial"/>
        <family val="2"/>
      </rPr>
      <t>c</t>
    </r>
    <phoneticPr fontId="1" type="noConversion"/>
  </si>
  <si>
    <r>
      <t>13SQL-30-03</t>
    </r>
    <r>
      <rPr>
        <vertAlign val="superscript"/>
        <sz val="9"/>
        <rFont val="Arial"/>
        <family val="2"/>
      </rPr>
      <t>c</t>
    </r>
    <phoneticPr fontId="1" type="noConversion"/>
  </si>
  <si>
    <r>
      <t>13SQL-30-04</t>
    </r>
    <r>
      <rPr>
        <vertAlign val="superscript"/>
        <sz val="9"/>
        <rFont val="Arial"/>
        <family val="2"/>
      </rPr>
      <t>c</t>
    </r>
    <phoneticPr fontId="1" type="noConversion"/>
  </si>
  <si>
    <r>
      <t>13SQL-30-05</t>
    </r>
    <r>
      <rPr>
        <vertAlign val="superscript"/>
        <sz val="9"/>
        <rFont val="Arial"/>
        <family val="2"/>
      </rPr>
      <t>c</t>
    </r>
    <phoneticPr fontId="1" type="noConversion"/>
  </si>
  <si>
    <r>
      <t>13SQL-30-06</t>
    </r>
    <r>
      <rPr>
        <vertAlign val="superscript"/>
        <sz val="9"/>
        <rFont val="Arial"/>
        <family val="2"/>
      </rPr>
      <t>c</t>
    </r>
    <phoneticPr fontId="1" type="noConversion"/>
  </si>
  <si>
    <r>
      <t>13SQL-30-07</t>
    </r>
    <r>
      <rPr>
        <vertAlign val="superscript"/>
        <sz val="9"/>
        <rFont val="Arial"/>
        <family val="2"/>
      </rPr>
      <t>c</t>
    </r>
    <phoneticPr fontId="1" type="noConversion"/>
  </si>
  <si>
    <r>
      <t>13SQL-30-08</t>
    </r>
    <r>
      <rPr>
        <vertAlign val="superscript"/>
        <sz val="9"/>
        <rFont val="Arial"/>
        <family val="2"/>
      </rPr>
      <t>c</t>
    </r>
    <phoneticPr fontId="1" type="noConversion"/>
  </si>
  <si>
    <r>
      <t>13SQL-30-09</t>
    </r>
    <r>
      <rPr>
        <vertAlign val="superscript"/>
        <sz val="9"/>
        <rFont val="Arial"/>
        <family val="2"/>
      </rPr>
      <t>c</t>
    </r>
    <phoneticPr fontId="1" type="noConversion"/>
  </si>
  <si>
    <r>
      <t>13SQL-30-10</t>
    </r>
    <r>
      <rPr>
        <vertAlign val="superscript"/>
        <sz val="9"/>
        <rFont val="Arial"/>
        <family val="2"/>
      </rPr>
      <t>c</t>
    </r>
    <phoneticPr fontId="1" type="noConversion"/>
  </si>
  <si>
    <r>
      <t>13SQL-30-11</t>
    </r>
    <r>
      <rPr>
        <vertAlign val="superscript"/>
        <sz val="9"/>
        <rFont val="Arial"/>
        <family val="2"/>
      </rPr>
      <t>c</t>
    </r>
    <phoneticPr fontId="1" type="noConversion"/>
  </si>
  <si>
    <r>
      <t>13SQL-30-12</t>
    </r>
    <r>
      <rPr>
        <vertAlign val="superscript"/>
        <sz val="9"/>
        <rFont val="Arial"/>
        <family val="2"/>
      </rPr>
      <t>c</t>
    </r>
    <phoneticPr fontId="1" type="noConversion"/>
  </si>
  <si>
    <r>
      <t>13SQL-30-13</t>
    </r>
    <r>
      <rPr>
        <vertAlign val="superscript"/>
        <sz val="9"/>
        <rFont val="Arial"/>
        <family val="2"/>
      </rPr>
      <t>c</t>
    </r>
    <phoneticPr fontId="1" type="noConversion"/>
  </si>
  <si>
    <r>
      <t>13SQL-30-14</t>
    </r>
    <r>
      <rPr>
        <vertAlign val="superscript"/>
        <sz val="9"/>
        <rFont val="Arial"/>
        <family val="2"/>
      </rPr>
      <t>c</t>
    </r>
    <phoneticPr fontId="1" type="noConversion"/>
  </si>
  <si>
    <r>
      <t>13SQL-30-15</t>
    </r>
    <r>
      <rPr>
        <vertAlign val="superscript"/>
        <sz val="9"/>
        <rFont val="Arial"/>
        <family val="2"/>
      </rPr>
      <t>c</t>
    </r>
    <phoneticPr fontId="1" type="noConversion"/>
  </si>
  <si>
    <r>
      <t>13SQL-30-16</t>
    </r>
    <r>
      <rPr>
        <vertAlign val="superscript"/>
        <sz val="9"/>
        <rFont val="Arial"/>
        <family val="2"/>
      </rPr>
      <t>c</t>
    </r>
    <phoneticPr fontId="1" type="noConversion"/>
  </si>
  <si>
    <r>
      <t>13SQL-30-17</t>
    </r>
    <r>
      <rPr>
        <vertAlign val="superscript"/>
        <sz val="9"/>
        <rFont val="Arial"/>
        <family val="2"/>
      </rPr>
      <t>c</t>
    </r>
    <phoneticPr fontId="1" type="noConversion"/>
  </si>
  <si>
    <r>
      <t>13SQL-30-18</t>
    </r>
    <r>
      <rPr>
        <vertAlign val="superscript"/>
        <sz val="9"/>
        <rFont val="Arial"/>
        <family val="2"/>
      </rPr>
      <t>c</t>
    </r>
    <phoneticPr fontId="1" type="noConversion"/>
  </si>
  <si>
    <r>
      <t>13SQL-30-19</t>
    </r>
    <r>
      <rPr>
        <vertAlign val="superscript"/>
        <sz val="9"/>
        <rFont val="Arial"/>
        <family val="2"/>
      </rPr>
      <t>c</t>
    </r>
    <phoneticPr fontId="1" type="noConversion"/>
  </si>
  <si>
    <r>
      <t>13SQL-30-20</t>
    </r>
    <r>
      <rPr>
        <vertAlign val="superscript"/>
        <sz val="9"/>
        <rFont val="Arial"/>
        <family val="2"/>
      </rPr>
      <t>c</t>
    </r>
    <phoneticPr fontId="1" type="noConversion"/>
  </si>
  <si>
    <r>
      <t>13SQL-30-21</t>
    </r>
    <r>
      <rPr>
        <vertAlign val="superscript"/>
        <sz val="9"/>
        <rFont val="Arial"/>
        <family val="2"/>
      </rPr>
      <t>c</t>
    </r>
    <phoneticPr fontId="1" type="noConversion"/>
  </si>
  <si>
    <r>
      <t>13SQL-30-22</t>
    </r>
    <r>
      <rPr>
        <vertAlign val="superscript"/>
        <sz val="9"/>
        <rFont val="Arial"/>
        <family val="2"/>
      </rPr>
      <t>c</t>
    </r>
    <phoneticPr fontId="1" type="noConversion"/>
  </si>
  <si>
    <r>
      <t>13SQL-30-23</t>
    </r>
    <r>
      <rPr>
        <vertAlign val="superscript"/>
        <sz val="9"/>
        <rFont val="Arial"/>
        <family val="2"/>
      </rPr>
      <t>c</t>
    </r>
    <phoneticPr fontId="1" type="noConversion"/>
  </si>
  <si>
    <r>
      <t>13SQL-30-24</t>
    </r>
    <r>
      <rPr>
        <vertAlign val="superscript"/>
        <sz val="9"/>
        <rFont val="Arial"/>
        <family val="2"/>
      </rPr>
      <t>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</si>
</sst>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_ "/>
    <numFmt numFmtId="177" formatCode="0_);[Red]\(0\)"/>
    <numFmt numFmtId="178" formatCode="0.00_ "/>
    <numFmt numFmtId="179" formatCode="0;_؀"/>
    <numFmt numFmtId="180" formatCode="0.000000_ "/>
    <numFmt numFmtId="181" formatCode="0;_찇"/>
    <numFmt numFmtId="182" formatCode="0.0000_ "/>
    <numFmt numFmtId="183" formatCode="0.0000"/>
    <numFmt numFmtId="184" formatCode="0.000"/>
    <numFmt numFmtId="185" formatCode="0.0_ "/>
    <numFmt numFmtId="186" formatCode="0;_가"/>
    <numFmt numFmtId="187" formatCode="0;_頀"/>
    <numFmt numFmtId="188" formatCode="0;_밀"/>
    <numFmt numFmtId="189" formatCode="0;_鰀"/>
    <numFmt numFmtId="190" formatCode="0.00_);[Red]\(0.00\)"/>
    <numFmt numFmtId="191" formatCode="0.0000\ "/>
    <numFmt numFmtId="194" formatCode="0.0"/>
  </numFmts>
  <fonts count="66" x14ac:knownFonts="1">
    <font>
      <sz val="11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9"/>
      <name val="宋体"/>
      <charset val="134"/>
    </font>
    <font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trike/>
      <sz val="8"/>
      <color indexed="8"/>
      <name val="Arial"/>
      <family val="2"/>
    </font>
    <font>
      <sz val="9"/>
      <color indexed="8"/>
      <name val="Arial"/>
      <family val="2"/>
    </font>
    <font>
      <strike/>
      <sz val="9"/>
      <name val="Arial"/>
      <family val="2"/>
    </font>
    <font>
      <strike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1"/>
      <color indexed="8"/>
      <name val="宋体"/>
      <charset val="134"/>
    </font>
    <font>
      <sz val="9"/>
      <color indexed="10"/>
      <name val="Arial"/>
      <family val="2"/>
    </font>
    <font>
      <strike/>
      <sz val="9"/>
      <color indexed="10"/>
      <name val="Arial"/>
      <family val="2"/>
    </font>
    <font>
      <b/>
      <i/>
      <sz val="9"/>
      <name val="Arial"/>
      <family val="2"/>
    </font>
    <font>
      <strike/>
      <sz val="10"/>
      <name val="Arial"/>
      <family val="2"/>
    </font>
    <font>
      <vertAlign val="superscript"/>
      <sz val="9"/>
      <color indexed="8"/>
      <name val="Arial"/>
      <family val="2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b/>
      <sz val="18"/>
      <color theme="3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b/>
      <sz val="11"/>
      <color theme="0"/>
      <name val="宋体"/>
      <charset val="134"/>
    </font>
    <font>
      <b/>
      <sz val="11"/>
      <color theme="1"/>
      <name val="宋体"/>
      <charset val="134"/>
    </font>
    <font>
      <i/>
      <sz val="11"/>
      <color rgb="FF7F7F7F"/>
      <name val="宋体"/>
      <charset val="134"/>
    </font>
    <font>
      <sz val="11"/>
      <color rgb="FFFF0000"/>
      <name val="宋体"/>
      <charset val="134"/>
    </font>
    <font>
      <b/>
      <sz val="11"/>
      <color rgb="FFFA7D00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rgb="FFFA7D00"/>
      <name val="宋体"/>
      <charset val="134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trike/>
      <sz val="9"/>
      <color theme="1"/>
      <name val="Arial"/>
      <family val="2"/>
    </font>
    <font>
      <sz val="10"/>
      <name val="Times New Roman"/>
      <family val="1"/>
    </font>
    <font>
      <sz val="9"/>
      <color theme="1"/>
      <name val="宋体"/>
      <family val="3"/>
      <charset val="134"/>
    </font>
    <font>
      <strike/>
      <vertAlign val="superscript"/>
      <sz val="9"/>
      <name val="Arial"/>
      <family val="2"/>
    </font>
    <font>
      <sz val="9"/>
      <color rgb="FFFF0000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60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8" fillId="3" borderId="0" applyNumberFormat="0" applyBorder="0" applyAlignment="0" applyProtection="0"/>
    <xf numFmtId="0" fontId="9" fillId="22" borderId="1" applyNumberFormat="0" applyAlignment="0" applyProtection="0"/>
    <xf numFmtId="0" fontId="10" fillId="23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13" borderId="0" applyNumberFormat="0" applyBorder="0" applyAlignment="0" applyProtection="0"/>
    <xf numFmtId="0" fontId="6" fillId="10" borderId="7" applyNumberFormat="0" applyFont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0" borderId="0"/>
    <xf numFmtId="0" fontId="2" fillId="0" borderId="0">
      <alignment vertical="center"/>
    </xf>
    <xf numFmtId="0" fontId="40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40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50" borderId="16" applyNumberFormat="0" applyAlignment="0" applyProtection="0">
      <alignment vertical="center"/>
    </xf>
    <xf numFmtId="0" fontId="48" fillId="50" borderId="16" applyNumberFormat="0" applyAlignment="0" applyProtection="0">
      <alignment vertical="center"/>
    </xf>
    <xf numFmtId="0" fontId="48" fillId="50" borderId="16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3" fillId="51" borderId="18" applyNumberFormat="0" applyFont="0" applyAlignment="0" applyProtection="0">
      <alignment vertical="center"/>
    </xf>
    <xf numFmtId="0" fontId="5" fillId="51" borderId="18" applyNumberFormat="0" applyFont="0" applyAlignment="0" applyProtection="0">
      <alignment vertical="center"/>
    </xf>
    <xf numFmtId="0" fontId="23" fillId="51" borderId="1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2" borderId="19" applyNumberFormat="0" applyAlignment="0" applyProtection="0">
      <alignment vertical="center"/>
    </xf>
    <xf numFmtId="0" fontId="52" fillId="52" borderId="19" applyNumberFormat="0" applyAlignment="0" applyProtection="0">
      <alignment vertical="center"/>
    </xf>
    <xf numFmtId="0" fontId="52" fillId="52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4" fillId="52" borderId="20" applyNumberFormat="0" applyAlignment="0" applyProtection="0">
      <alignment vertical="center"/>
    </xf>
    <xf numFmtId="0" fontId="54" fillId="52" borderId="20" applyNumberFormat="0" applyAlignment="0" applyProtection="0">
      <alignment vertical="center"/>
    </xf>
    <xf numFmtId="0" fontId="54" fillId="52" borderId="20" applyNumberFormat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</cellStyleXfs>
  <cellXfs count="378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5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11" xfId="90" applyFont="1" applyFill="1" applyBorder="1" applyAlignment="1">
      <alignment horizontal="left"/>
    </xf>
    <xf numFmtId="0" fontId="27" fillId="0" borderId="11" xfId="90" applyFont="1" applyFill="1" applyBorder="1" applyAlignment="1">
      <alignment horizontal="left" wrapText="1"/>
    </xf>
    <xf numFmtId="0" fontId="27" fillId="0" borderId="12" xfId="90" applyFont="1" applyFill="1" applyBorder="1" applyAlignment="1">
      <alignment horizontal="left" wrapText="1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77" fontId="27" fillId="0" borderId="0" xfId="0" applyNumberFormat="1" applyFont="1" applyBorder="1" applyAlignment="1">
      <alignment horizontal="center" vertical="center"/>
    </xf>
    <xf numFmtId="182" fontId="27" fillId="0" borderId="0" xfId="0" applyNumberFormat="1" applyFont="1" applyBorder="1" applyAlignment="1">
      <alignment horizontal="center" vertical="center"/>
    </xf>
    <xf numFmtId="176" fontId="27" fillId="0" borderId="0" xfId="0" applyNumberFormat="1" applyFont="1" applyBorder="1" applyAlignment="1">
      <alignment horizontal="center" vertical="center"/>
    </xf>
    <xf numFmtId="1" fontId="30" fillId="0" borderId="0" xfId="0" applyNumberFormat="1" applyFont="1">
      <alignment vertical="center"/>
    </xf>
    <xf numFmtId="0" fontId="31" fillId="0" borderId="0" xfId="0" applyFont="1" applyBorder="1" applyAlignment="1">
      <alignment horizontal="center" vertical="center"/>
    </xf>
    <xf numFmtId="177" fontId="31" fillId="0" borderId="0" xfId="0" applyNumberFormat="1" applyFont="1" applyBorder="1" applyAlignment="1">
      <alignment horizontal="center" vertical="center"/>
    </xf>
    <xf numFmtId="182" fontId="31" fillId="0" borderId="0" xfId="0" applyNumberFormat="1" applyFont="1" applyBorder="1" applyAlignment="1">
      <alignment horizontal="center" vertical="center"/>
    </xf>
    <xf numFmtId="176" fontId="31" fillId="0" borderId="0" xfId="0" applyNumberFormat="1" applyFont="1" applyBorder="1" applyAlignment="1">
      <alignment horizontal="center" vertical="center"/>
    </xf>
    <xf numFmtId="1" fontId="32" fillId="0" borderId="0" xfId="0" applyNumberFormat="1" applyFont="1">
      <alignment vertical="center"/>
    </xf>
    <xf numFmtId="0" fontId="27" fillId="0" borderId="12" xfId="0" applyFont="1" applyBorder="1" applyAlignment="1">
      <alignment horizontal="center" vertical="center"/>
    </xf>
    <xf numFmtId="177" fontId="27" fillId="0" borderId="12" xfId="0" applyNumberFormat="1" applyFont="1" applyBorder="1" applyAlignment="1">
      <alignment horizontal="center" vertical="center"/>
    </xf>
    <xf numFmtId="182" fontId="27" fillId="0" borderId="12" xfId="0" applyNumberFormat="1" applyFont="1" applyBorder="1" applyAlignment="1">
      <alignment horizontal="center" vertical="center"/>
    </xf>
    <xf numFmtId="176" fontId="27" fillId="0" borderId="12" xfId="0" applyNumberFormat="1" applyFont="1" applyBorder="1" applyAlignment="1">
      <alignment horizontal="center" vertical="center"/>
    </xf>
    <xf numFmtId="1" fontId="30" fillId="0" borderId="12" xfId="0" applyNumberFormat="1" applyFont="1" applyBorder="1">
      <alignment vertical="center"/>
    </xf>
    <xf numFmtId="0" fontId="28" fillId="0" borderId="0" xfId="86" applyFont="1" applyFill="1" applyAlignment="1">
      <alignment horizontal="left"/>
    </xf>
    <xf numFmtId="0" fontId="28" fillId="0" borderId="0" xfId="86" applyFont="1" applyFill="1">
      <alignment vertical="center"/>
    </xf>
    <xf numFmtId="0" fontId="27" fillId="0" borderId="0" xfId="0" applyFont="1" applyFill="1" applyAlignment="1">
      <alignment horizontal="left" vertical="center"/>
    </xf>
    <xf numFmtId="0" fontId="33" fillId="0" borderId="0" xfId="0" applyFont="1">
      <alignment vertical="center"/>
    </xf>
    <xf numFmtId="0" fontId="27" fillId="0" borderId="0" xfId="98" applyFont="1" applyAlignment="1"/>
    <xf numFmtId="0" fontId="27" fillId="0" borderId="0" xfId="0" applyNumberFormat="1" applyFont="1" applyFill="1" applyBorder="1" applyAlignment="1" applyProtection="1">
      <alignment horizontal="center" vertical="center"/>
    </xf>
    <xf numFmtId="177" fontId="27" fillId="0" borderId="0" xfId="0" applyNumberFormat="1" applyFont="1" applyFill="1" applyBorder="1" applyAlignment="1" applyProtection="1">
      <alignment horizontal="center" vertical="center"/>
    </xf>
    <xf numFmtId="182" fontId="27" fillId="0" borderId="0" xfId="0" applyNumberFormat="1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left" vertical="center"/>
    </xf>
    <xf numFmtId="1" fontId="30" fillId="0" borderId="0" xfId="0" applyNumberFormat="1" applyFont="1" applyAlignment="1">
      <alignment horizontal="center" vertical="center"/>
    </xf>
    <xf numFmtId="0" fontId="27" fillId="0" borderId="0" xfId="98" applyFont="1" applyAlignment="1">
      <alignment horizontal="center"/>
    </xf>
    <xf numFmtId="0" fontId="30" fillId="0" borderId="0" xfId="0" applyFont="1" applyAlignment="1">
      <alignment horizontal="center"/>
    </xf>
    <xf numFmtId="1" fontId="30" fillId="0" borderId="12" xfId="0" applyNumberFormat="1" applyFont="1" applyBorder="1" applyAlignment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177" fontId="31" fillId="0" borderId="0" xfId="0" applyNumberFormat="1" applyFont="1" applyFill="1" applyBorder="1" applyAlignment="1" applyProtection="1">
      <alignment horizontal="center" vertical="center"/>
    </xf>
    <xf numFmtId="182" fontId="31" fillId="0" borderId="0" xfId="0" applyNumberFormat="1" applyFont="1" applyFill="1" applyBorder="1" applyAlignment="1" applyProtection="1">
      <alignment horizontal="center" vertical="center"/>
    </xf>
    <xf numFmtId="176" fontId="31" fillId="0" borderId="0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98" applyFont="1" applyAlignment="1">
      <alignment horizontal="center"/>
    </xf>
    <xf numFmtId="0" fontId="30" fillId="0" borderId="0" xfId="0" applyFont="1" applyBorder="1" applyAlignment="1">
      <alignment horizontal="center"/>
    </xf>
    <xf numFmtId="1" fontId="30" fillId="0" borderId="0" xfId="0" applyNumberFormat="1" applyFont="1" applyBorder="1" applyAlignment="1">
      <alignment horizontal="center" vertical="center"/>
    </xf>
    <xf numFmtId="0" fontId="27" fillId="0" borderId="0" xfId="84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7" fillId="0" borderId="11" xfId="90" applyFont="1" applyFill="1" applyBorder="1" applyAlignment="1">
      <alignment horizontal="center"/>
    </xf>
    <xf numFmtId="0" fontId="27" fillId="0" borderId="12" xfId="90" applyFont="1" applyFill="1" applyBorder="1" applyAlignment="1">
      <alignment horizontal="center" wrapText="1"/>
    </xf>
    <xf numFmtId="1" fontId="30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1" fontId="30" fillId="0" borderId="0" xfId="0" applyNumberFormat="1" applyFont="1" applyBorder="1" applyAlignment="1">
      <alignment horizontal="center"/>
    </xf>
    <xf numFmtId="0" fontId="27" fillId="0" borderId="0" xfId="84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7" fillId="0" borderId="0" xfId="84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1" fontId="30" fillId="0" borderId="12" xfId="0" applyNumberFormat="1" applyFont="1" applyBorder="1" applyAlignment="1">
      <alignment horizontal="center"/>
    </xf>
    <xf numFmtId="0" fontId="28" fillId="0" borderId="0" xfId="86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1" fontId="27" fillId="0" borderId="0" xfId="84" applyNumberFormat="1" applyFont="1" applyAlignment="1">
      <alignment horizontal="center" vertical="center"/>
    </xf>
    <xf numFmtId="0" fontId="32" fillId="0" borderId="0" xfId="0" applyFont="1">
      <alignment vertical="center"/>
    </xf>
    <xf numFmtId="0" fontId="31" fillId="0" borderId="0" xfId="98" applyFont="1" applyAlignment="1"/>
    <xf numFmtId="1" fontId="31" fillId="0" borderId="0" xfId="84" applyNumberFormat="1" applyFont="1" applyAlignment="1">
      <alignment horizontal="center" vertical="center"/>
    </xf>
    <xf numFmtId="1" fontId="27" fillId="0" borderId="0" xfId="84" applyNumberFormat="1" applyFont="1" applyBorder="1" applyAlignment="1">
      <alignment horizontal="center" vertical="center"/>
    </xf>
    <xf numFmtId="182" fontId="27" fillId="0" borderId="0" xfId="0" applyNumberFormat="1" applyFont="1" applyAlignment="1">
      <alignment horizontal="center" vertical="center"/>
    </xf>
    <xf numFmtId="182" fontId="27" fillId="0" borderId="0" xfId="0" applyNumberFormat="1" applyFont="1" applyFill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176" fontId="27" fillId="0" borderId="0" xfId="0" applyNumberFormat="1" applyFont="1" applyFill="1" applyAlignment="1">
      <alignment horizontal="center" vertical="center"/>
    </xf>
    <xf numFmtId="176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82" fontId="31" fillId="0" borderId="0" xfId="0" applyNumberFormat="1" applyFont="1" applyFill="1" applyAlignment="1">
      <alignment horizontal="center" vertical="center"/>
    </xf>
    <xf numFmtId="176" fontId="31" fillId="0" borderId="0" xfId="0" applyNumberFormat="1" applyFont="1" applyFill="1" applyBorder="1" applyAlignment="1">
      <alignment horizontal="center" vertical="center"/>
    </xf>
    <xf numFmtId="176" fontId="31" fillId="0" borderId="0" xfId="0" applyNumberFormat="1" applyFont="1" applyFill="1" applyAlignment="1">
      <alignment horizontal="center" vertical="center"/>
    </xf>
    <xf numFmtId="0" fontId="27" fillId="0" borderId="0" xfId="9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center" vertical="center"/>
    </xf>
    <xf numFmtId="182" fontId="27" fillId="0" borderId="0" xfId="0" applyNumberFormat="1" applyFont="1" applyFill="1" applyBorder="1" applyAlignment="1">
      <alignment horizontal="center" vertical="center"/>
    </xf>
    <xf numFmtId="0" fontId="27" fillId="0" borderId="12" xfId="0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Border="1">
      <alignment vertical="center"/>
    </xf>
    <xf numFmtId="0" fontId="31" fillId="0" borderId="0" xfId="0" applyFont="1">
      <alignment vertical="center"/>
    </xf>
    <xf numFmtId="1" fontId="31" fillId="0" borderId="0" xfId="0" applyNumberFormat="1" applyFont="1">
      <alignment vertical="center"/>
    </xf>
    <xf numFmtId="178" fontId="27" fillId="0" borderId="0" xfId="0" applyNumberFormat="1" applyFont="1" applyFill="1" applyAlignment="1">
      <alignment horizontal="center" vertical="center"/>
    </xf>
    <xf numFmtId="0" fontId="27" fillId="0" borderId="0" xfId="0" applyFont="1" applyAlignment="1"/>
    <xf numFmtId="0" fontId="27" fillId="0" borderId="0" xfId="92" applyFont="1">
      <alignment vertical="center"/>
    </xf>
    <xf numFmtId="1" fontId="27" fillId="0" borderId="0" xfId="0" applyNumberFormat="1" applyFont="1">
      <alignment vertical="center"/>
    </xf>
    <xf numFmtId="183" fontId="27" fillId="0" borderId="0" xfId="92" applyNumberFormat="1" applyFont="1">
      <alignment vertical="center"/>
    </xf>
    <xf numFmtId="183" fontId="31" fillId="0" borderId="0" xfId="92" applyNumberFormat="1" applyFont="1">
      <alignment vertical="center"/>
    </xf>
    <xf numFmtId="1" fontId="27" fillId="0" borderId="0" xfId="0" applyNumberFormat="1" applyFont="1" applyBorder="1">
      <alignment vertical="center"/>
    </xf>
    <xf numFmtId="183" fontId="31" fillId="0" borderId="0" xfId="92" applyNumberFormat="1" applyFont="1" applyBorder="1">
      <alignment vertical="center"/>
    </xf>
    <xf numFmtId="0" fontId="31" fillId="0" borderId="0" xfId="98" applyFont="1" applyBorder="1" applyAlignment="1"/>
    <xf numFmtId="177" fontId="27" fillId="0" borderId="0" xfId="0" applyNumberFormat="1" applyFont="1" applyFill="1" applyBorder="1" applyAlignment="1">
      <alignment horizontal="center" vertical="center"/>
    </xf>
    <xf numFmtId="177" fontId="31" fillId="0" borderId="0" xfId="0" applyNumberFormat="1" applyFont="1" applyFill="1" applyBorder="1" applyAlignment="1">
      <alignment horizontal="center" vertical="center"/>
    </xf>
    <xf numFmtId="183" fontId="27" fillId="0" borderId="0" xfId="92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/>
    </xf>
    <xf numFmtId="183" fontId="31" fillId="0" borderId="0" xfId="92" applyNumberFormat="1" applyFont="1" applyAlignment="1">
      <alignment horizontal="center" vertical="center"/>
    </xf>
    <xf numFmtId="183" fontId="27" fillId="0" borderId="0" xfId="92" applyNumberFormat="1" applyFont="1" applyBorder="1" applyAlignment="1">
      <alignment horizontal="center" vertical="center"/>
    </xf>
    <xf numFmtId="0" fontId="27" fillId="0" borderId="0" xfId="98" applyFont="1" applyBorder="1" applyAlignment="1">
      <alignment horizontal="center"/>
    </xf>
    <xf numFmtId="1" fontId="27" fillId="0" borderId="0" xfId="0" applyNumberFormat="1" applyFont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27" fillId="0" borderId="0" xfId="92" applyFont="1" applyBorder="1">
      <alignment vertical="center"/>
    </xf>
    <xf numFmtId="183" fontId="27" fillId="0" borderId="0" xfId="92" applyNumberFormat="1" applyFont="1" applyBorder="1">
      <alignment vertical="center"/>
    </xf>
    <xf numFmtId="0" fontId="27" fillId="0" borderId="0" xfId="98" applyFont="1" applyBorder="1" applyAlignment="1"/>
    <xf numFmtId="1" fontId="27" fillId="0" borderId="0" xfId="98" applyNumberFormat="1" applyFont="1" applyBorder="1" applyAlignment="1">
      <alignment horizontal="center"/>
    </xf>
    <xf numFmtId="183" fontId="27" fillId="0" borderId="0" xfId="0" applyNumberFormat="1" applyFont="1">
      <alignment vertical="center"/>
    </xf>
    <xf numFmtId="183" fontId="31" fillId="0" borderId="0" xfId="0" applyNumberFormat="1" applyFont="1">
      <alignment vertical="center"/>
    </xf>
    <xf numFmtId="1" fontId="31" fillId="0" borderId="0" xfId="98" applyNumberFormat="1" applyFont="1" applyBorder="1" applyAlignment="1">
      <alignment horizontal="center"/>
    </xf>
    <xf numFmtId="1" fontId="31" fillId="0" borderId="0" xfId="0" applyNumberFormat="1" applyFont="1" applyBorder="1">
      <alignment vertical="center"/>
    </xf>
    <xf numFmtId="183" fontId="27" fillId="0" borderId="0" xfId="0" applyNumberFormat="1" applyFont="1" applyBorder="1">
      <alignment vertical="center"/>
    </xf>
    <xf numFmtId="1" fontId="30" fillId="0" borderId="0" xfId="0" applyNumberFormat="1" applyFont="1" applyFill="1" applyAlignment="1" applyProtection="1">
      <protection hidden="1"/>
    </xf>
    <xf numFmtId="183" fontId="31" fillId="0" borderId="0" xfId="0" applyNumberFormat="1" applyFont="1" applyFill="1" applyAlignment="1" applyProtection="1">
      <protection hidden="1"/>
    </xf>
    <xf numFmtId="1" fontId="31" fillId="0" borderId="0" xfId="0" applyNumberFormat="1" applyFont="1" applyFill="1" applyAlignment="1" applyProtection="1">
      <protection hidden="1"/>
    </xf>
    <xf numFmtId="0" fontId="27" fillId="0" borderId="0" xfId="0" applyFont="1" applyFill="1" applyAlignment="1" applyProtection="1">
      <protection hidden="1"/>
    </xf>
    <xf numFmtId="0" fontId="31" fillId="0" borderId="0" xfId="0" applyFont="1" applyFill="1" applyAlignment="1" applyProtection="1">
      <protection hidden="1"/>
    </xf>
    <xf numFmtId="1" fontId="27" fillId="0" borderId="0" xfId="101" applyNumberFormat="1" applyFont="1" applyFill="1" applyProtection="1">
      <protection hidden="1"/>
    </xf>
    <xf numFmtId="183" fontId="38" fillId="0" borderId="0" xfId="102" applyNumberFormat="1" applyFont="1" applyFill="1" applyProtection="1">
      <protection hidden="1"/>
    </xf>
    <xf numFmtId="183" fontId="27" fillId="0" borderId="0" xfId="0" applyNumberFormat="1" applyFont="1" applyFill="1" applyBorder="1">
      <alignment vertical="center"/>
    </xf>
    <xf numFmtId="0" fontId="27" fillId="0" borderId="0" xfId="0" applyFont="1" applyFill="1">
      <alignment vertical="center"/>
    </xf>
    <xf numFmtId="0" fontId="32" fillId="0" borderId="0" xfId="0" applyFont="1" applyFill="1">
      <alignment vertical="center"/>
    </xf>
    <xf numFmtId="1" fontId="38" fillId="0" borderId="0" xfId="102" applyNumberFormat="1" applyFont="1" applyFill="1" applyProtection="1">
      <protection hidden="1"/>
    </xf>
    <xf numFmtId="1" fontId="31" fillId="0" borderId="0" xfId="0" applyNumberFormat="1" applyFont="1" applyFill="1" applyBorder="1">
      <alignment vertical="center"/>
    </xf>
    <xf numFmtId="1" fontId="27" fillId="0" borderId="0" xfId="0" applyNumberFormat="1" applyFont="1" applyBorder="1" applyAlignment="1">
      <alignment horizontal="center" vertical="center"/>
    </xf>
    <xf numFmtId="1" fontId="31" fillId="0" borderId="0" xfId="101" applyNumberFormat="1" applyFont="1" applyFill="1" applyProtection="1">
      <protection hidden="1"/>
    </xf>
    <xf numFmtId="1" fontId="30" fillId="0" borderId="0" xfId="0" applyNumberFormat="1" applyFont="1" applyFill="1" applyBorder="1" applyAlignment="1" applyProtection="1">
      <protection hidden="1"/>
    </xf>
    <xf numFmtId="178" fontId="27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78" fontId="27" fillId="0" borderId="0" xfId="84" applyNumberFormat="1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1" fontId="32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Alignment="1">
      <alignment horizontal="center" vertical="center"/>
    </xf>
    <xf numFmtId="176" fontId="27" fillId="0" borderId="0" xfId="94" applyNumberFormat="1" applyFont="1" applyAlignment="1">
      <alignment horizontal="center" vertical="center"/>
    </xf>
    <xf numFmtId="189" fontId="27" fillId="0" borderId="0" xfId="94" applyNumberFormat="1" applyFont="1" applyAlignment="1">
      <alignment horizontal="center" vertical="center"/>
    </xf>
    <xf numFmtId="178" fontId="27" fillId="0" borderId="0" xfId="94" applyNumberFormat="1" applyFont="1" applyAlignment="1">
      <alignment horizontal="center" vertical="center"/>
    </xf>
    <xf numFmtId="183" fontId="27" fillId="0" borderId="0" xfId="0" applyNumberFormat="1" applyFont="1" applyBorder="1" applyAlignment="1">
      <alignment horizontal="center" vertical="center"/>
    </xf>
    <xf numFmtId="178" fontId="27" fillId="0" borderId="0" xfId="95" applyNumberFormat="1" applyFont="1" applyAlignment="1">
      <alignment horizontal="center"/>
    </xf>
    <xf numFmtId="178" fontId="31" fillId="0" borderId="0" xfId="95" applyNumberFormat="1" applyFont="1" applyAlignment="1">
      <alignment horizontal="center"/>
    </xf>
    <xf numFmtId="0" fontId="28" fillId="0" borderId="0" xfId="86" applyFont="1" applyFill="1" applyAlignment="1">
      <alignment horizontal="center"/>
    </xf>
    <xf numFmtId="0" fontId="28" fillId="0" borderId="0" xfId="86" applyFont="1" applyFill="1" applyAlignment="1">
      <alignment horizontal="center" vertical="center"/>
    </xf>
    <xf numFmtId="2" fontId="30" fillId="0" borderId="12" xfId="0" applyNumberFormat="1" applyFont="1" applyBorder="1" applyAlignment="1">
      <alignment horizontal="center" vertical="center"/>
    </xf>
    <xf numFmtId="176" fontId="27" fillId="0" borderId="0" xfId="100" applyNumberFormat="1" applyFont="1" applyAlignment="1">
      <alignment horizontal="center" vertical="center"/>
    </xf>
    <xf numFmtId="178" fontId="31" fillId="0" borderId="0" xfId="0" applyNumberFormat="1" applyFont="1" applyFill="1" applyAlignment="1">
      <alignment horizontal="center" vertical="center"/>
    </xf>
    <xf numFmtId="0" fontId="27" fillId="0" borderId="0" xfId="92" applyFont="1" applyAlignment="1">
      <alignment horizontal="center" vertical="center"/>
    </xf>
    <xf numFmtId="0" fontId="31" fillId="0" borderId="0" xfId="92" applyFont="1" applyAlignment="1">
      <alignment horizontal="center" vertical="center"/>
    </xf>
    <xf numFmtId="0" fontId="27" fillId="0" borderId="0" xfId="92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1" xfId="90" applyFont="1" applyFill="1" applyBorder="1" applyAlignment="1">
      <alignment horizontal="center"/>
    </xf>
    <xf numFmtId="0" fontId="58" fillId="0" borderId="11" xfId="90" applyFont="1" applyFill="1" applyBorder="1" applyAlignment="1">
      <alignment horizontal="center" wrapText="1"/>
    </xf>
    <xf numFmtId="0" fontId="58" fillId="0" borderId="0" xfId="90" applyFont="1" applyFill="1" applyBorder="1" applyAlignment="1">
      <alignment horizontal="center" wrapText="1"/>
    </xf>
    <xf numFmtId="0" fontId="59" fillId="0" borderId="10" xfId="0" applyFont="1" applyBorder="1" applyAlignment="1">
      <alignment horizontal="center" vertical="center"/>
    </xf>
    <xf numFmtId="0" fontId="58" fillId="0" borderId="12" xfId="90" applyFont="1" applyFill="1" applyBorder="1" applyAlignment="1">
      <alignment horizontal="center" wrapText="1"/>
    </xf>
    <xf numFmtId="0" fontId="60" fillId="0" borderId="0" xfId="0" applyNumberFormat="1" applyFont="1" applyFill="1" applyBorder="1" applyAlignment="1" applyProtection="1">
      <alignment horizontal="left" vertical="center"/>
    </xf>
    <xf numFmtId="0" fontId="58" fillId="0" borderId="0" xfId="0" applyNumberFormat="1" applyFont="1" applyFill="1" applyBorder="1" applyAlignment="1" applyProtection="1">
      <alignment horizontal="center" vertical="center"/>
    </xf>
    <xf numFmtId="0" fontId="59" fillId="0" borderId="0" xfId="0" applyNumberFormat="1" applyFont="1" applyFill="1" applyBorder="1" applyAlignment="1" applyProtection="1">
      <alignment horizontal="center" vertical="center"/>
    </xf>
    <xf numFmtId="0" fontId="58" fillId="0" borderId="0" xfId="0" applyFont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0" xfId="92" applyFont="1" applyAlignment="1">
      <alignment horizontal="left" vertical="center"/>
    </xf>
    <xf numFmtId="1" fontId="58" fillId="0" borderId="0" xfId="0" applyNumberFormat="1" applyFont="1" applyAlignment="1">
      <alignment horizontal="center" vertical="center"/>
    </xf>
    <xf numFmtId="178" fontId="58" fillId="0" borderId="0" xfId="87" applyNumberFormat="1" applyFont="1" applyAlignment="1">
      <alignment horizontal="center" vertical="center"/>
    </xf>
    <xf numFmtId="183" fontId="58" fillId="0" borderId="0" xfId="92" applyNumberFormat="1" applyFont="1" applyAlignment="1">
      <alignment horizontal="center" vertical="center"/>
    </xf>
    <xf numFmtId="0" fontId="58" fillId="0" borderId="0" xfId="99" applyFont="1" applyAlignment="1">
      <alignment horizontal="center"/>
    </xf>
    <xf numFmtId="179" fontId="58" fillId="0" borderId="0" xfId="87" applyNumberFormat="1" applyFont="1" applyAlignment="1">
      <alignment horizontal="center" vertical="center"/>
    </xf>
    <xf numFmtId="0" fontId="61" fillId="0" borderId="0" xfId="92" applyFont="1" applyAlignment="1">
      <alignment horizontal="left" vertical="center"/>
    </xf>
    <xf numFmtId="183" fontId="61" fillId="0" borderId="0" xfId="92" applyNumberFormat="1" applyFont="1" applyAlignment="1">
      <alignment horizontal="center" vertical="center"/>
    </xf>
    <xf numFmtId="0" fontId="61" fillId="0" borderId="0" xfId="99" applyFont="1" applyAlignment="1">
      <alignment horizontal="center"/>
    </xf>
    <xf numFmtId="0" fontId="58" fillId="0" borderId="0" xfId="0" applyFont="1" applyFill="1" applyAlignment="1">
      <alignment horizontal="left" vertical="center"/>
    </xf>
    <xf numFmtId="177" fontId="58" fillId="0" borderId="0" xfId="0" applyNumberFormat="1" applyFont="1" applyBorder="1" applyAlignment="1">
      <alignment horizontal="center" vertical="center"/>
    </xf>
    <xf numFmtId="182" fontId="58" fillId="0" borderId="0" xfId="0" applyNumberFormat="1" applyFont="1" applyFill="1" applyAlignment="1">
      <alignment horizontal="center" vertical="center"/>
    </xf>
    <xf numFmtId="182" fontId="58" fillId="0" borderId="0" xfId="0" applyNumberFormat="1" applyFont="1" applyAlignment="1">
      <alignment horizontal="center" vertical="center"/>
    </xf>
    <xf numFmtId="183" fontId="58" fillId="0" borderId="0" xfId="0" applyNumberFormat="1" applyFont="1" applyAlignment="1">
      <alignment horizontal="center" vertical="center"/>
    </xf>
    <xf numFmtId="176" fontId="58" fillId="0" borderId="0" xfId="0" applyNumberFormat="1" applyFont="1" applyFill="1" applyAlignment="1">
      <alignment horizontal="center" vertical="center"/>
    </xf>
    <xf numFmtId="176" fontId="58" fillId="0" borderId="0" xfId="0" applyNumberFormat="1" applyFont="1" applyFill="1" applyBorder="1" applyAlignment="1">
      <alignment horizontal="center" vertical="center"/>
    </xf>
    <xf numFmtId="176" fontId="58" fillId="0" borderId="0" xfId="0" applyNumberFormat="1" applyFont="1" applyBorder="1" applyAlignment="1">
      <alignment horizontal="center" vertical="center"/>
    </xf>
    <xf numFmtId="176" fontId="58" fillId="0" borderId="0" xfId="0" applyNumberFormat="1" applyFont="1" applyAlignment="1">
      <alignment horizontal="center" vertical="center"/>
    </xf>
    <xf numFmtId="0" fontId="61" fillId="0" borderId="0" xfId="0" applyFont="1" applyFill="1" applyAlignment="1">
      <alignment horizontal="left" vertical="center"/>
    </xf>
    <xf numFmtId="177" fontId="61" fillId="0" borderId="0" xfId="0" applyNumberFormat="1" applyFont="1" applyBorder="1" applyAlignment="1">
      <alignment horizontal="center" vertical="center"/>
    </xf>
    <xf numFmtId="182" fontId="61" fillId="0" borderId="0" xfId="0" applyNumberFormat="1" applyFont="1" applyFill="1" applyAlignment="1">
      <alignment horizontal="center" vertical="center"/>
    </xf>
    <xf numFmtId="182" fontId="61" fillId="0" borderId="0" xfId="0" applyNumberFormat="1" applyFont="1" applyAlignment="1">
      <alignment horizontal="center" vertical="center"/>
    </xf>
    <xf numFmtId="183" fontId="61" fillId="0" borderId="0" xfId="0" applyNumberFormat="1" applyFont="1" applyAlignment="1">
      <alignment horizontal="center" vertical="center"/>
    </xf>
    <xf numFmtId="176" fontId="61" fillId="0" borderId="0" xfId="0" applyNumberFormat="1" applyFont="1" applyFill="1" applyAlignment="1">
      <alignment horizontal="center" vertical="center"/>
    </xf>
    <xf numFmtId="176" fontId="61" fillId="0" borderId="0" xfId="0" applyNumberFormat="1" applyFont="1" applyFill="1" applyBorder="1" applyAlignment="1">
      <alignment horizontal="center" vertical="center"/>
    </xf>
    <xf numFmtId="176" fontId="61" fillId="0" borderId="0" xfId="0" applyNumberFormat="1" applyFont="1" applyBorder="1" applyAlignment="1">
      <alignment horizontal="center" vertical="center"/>
    </xf>
    <xf numFmtId="176" fontId="61" fillId="0" borderId="0" xfId="0" applyNumberFormat="1" applyFont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176" fontId="58" fillId="0" borderId="0" xfId="100" applyNumberFormat="1" applyFont="1" applyAlignment="1">
      <alignment horizontal="center" vertical="center"/>
    </xf>
    <xf numFmtId="178" fontId="58" fillId="0" borderId="0" xfId="0" applyNumberFormat="1" applyFont="1" applyAlignment="1">
      <alignment horizontal="center" vertical="center"/>
    </xf>
    <xf numFmtId="183" fontId="58" fillId="0" borderId="0" xfId="0" applyNumberFormat="1" applyFont="1" applyBorder="1" applyAlignment="1">
      <alignment horizontal="center" vertical="center"/>
    </xf>
    <xf numFmtId="1" fontId="58" fillId="0" borderId="0" xfId="0" applyNumberFormat="1" applyFont="1" applyBorder="1" applyAlignment="1">
      <alignment horizontal="center" vertical="center"/>
    </xf>
    <xf numFmtId="0" fontId="58" fillId="0" borderId="0" xfId="0" applyFont="1">
      <alignment vertical="center"/>
    </xf>
    <xf numFmtId="1" fontId="58" fillId="0" borderId="12" xfId="0" applyNumberFormat="1" applyFont="1" applyBorder="1" applyAlignment="1">
      <alignment horizontal="center" vertical="center"/>
    </xf>
    <xf numFmtId="0" fontId="59" fillId="0" borderId="0" xfId="86" applyFont="1" applyFill="1" applyAlignment="1">
      <alignment horizontal="left" vertical="center"/>
    </xf>
    <xf numFmtId="180" fontId="58" fillId="0" borderId="0" xfId="0" applyNumberFormat="1" applyFont="1" applyAlignment="1">
      <alignment horizontal="center" vertical="center"/>
    </xf>
    <xf numFmtId="181" fontId="58" fillId="0" borderId="0" xfId="0" applyNumberFormat="1" applyFont="1" applyAlignment="1">
      <alignment horizontal="center" vertical="center"/>
    </xf>
    <xf numFmtId="0" fontId="58" fillId="0" borderId="0" xfId="84" applyFont="1" applyAlignment="1">
      <alignment horizontal="center" vertical="center"/>
    </xf>
    <xf numFmtId="0" fontId="61" fillId="0" borderId="0" xfId="98" applyFont="1" applyFill="1" applyAlignment="1">
      <alignment horizontal="left"/>
    </xf>
    <xf numFmtId="1" fontId="58" fillId="0" borderId="0" xfId="97" applyNumberFormat="1" applyFont="1" applyAlignment="1">
      <alignment horizontal="center" vertical="center"/>
    </xf>
    <xf numFmtId="178" fontId="58" fillId="0" borderId="0" xfId="0" applyNumberFormat="1" applyFont="1" applyFill="1" applyAlignment="1">
      <alignment horizontal="center" vertical="center"/>
    </xf>
    <xf numFmtId="0" fontId="61" fillId="0" borderId="0" xfId="98" applyFont="1" applyFill="1" applyAlignment="1">
      <alignment horizontal="center" vertical="center"/>
    </xf>
    <xf numFmtId="184" fontId="61" fillId="0" borderId="0" xfId="98" applyNumberFormat="1" applyFont="1" applyFill="1" applyAlignment="1">
      <alignment horizontal="center" vertical="center"/>
    </xf>
    <xf numFmtId="183" fontId="61" fillId="0" borderId="0" xfId="98" applyNumberFormat="1" applyFont="1" applyFill="1" applyAlignment="1">
      <alignment horizontal="center" vertical="center"/>
    </xf>
    <xf numFmtId="0" fontId="61" fillId="0" borderId="0" xfId="98" applyFont="1" applyFill="1" applyAlignment="1">
      <alignment horizontal="center"/>
    </xf>
    <xf numFmtId="179" fontId="58" fillId="0" borderId="0" xfId="87" applyNumberFormat="1" applyFont="1" applyFill="1" applyAlignment="1">
      <alignment horizontal="center" vertical="center"/>
    </xf>
    <xf numFmtId="0" fontId="58" fillId="0" borderId="0" xfId="98" applyFont="1" applyFill="1" applyAlignment="1">
      <alignment horizontal="left"/>
    </xf>
    <xf numFmtId="0" fontId="58" fillId="0" borderId="0" xfId="98" applyFont="1" applyFill="1" applyAlignment="1">
      <alignment horizontal="center" vertical="center"/>
    </xf>
    <xf numFmtId="184" fontId="58" fillId="0" borderId="0" xfId="98" applyNumberFormat="1" applyFont="1" applyFill="1" applyAlignment="1">
      <alignment horizontal="center" vertical="center"/>
    </xf>
    <xf numFmtId="183" fontId="58" fillId="0" borderId="0" xfId="98" applyNumberFormat="1" applyFont="1" applyFill="1" applyAlignment="1">
      <alignment horizontal="center" vertical="center"/>
    </xf>
    <xf numFmtId="0" fontId="58" fillId="0" borderId="0" xfId="98" applyFont="1" applyFill="1" applyAlignment="1">
      <alignment horizontal="center"/>
    </xf>
    <xf numFmtId="0" fontId="61" fillId="0" borderId="0" xfId="0" applyFont="1" applyAlignment="1">
      <alignment horizontal="center" vertical="center"/>
    </xf>
    <xf numFmtId="179" fontId="61" fillId="0" borderId="0" xfId="87" applyNumberFormat="1" applyFont="1" applyFill="1" applyAlignment="1">
      <alignment horizontal="center" vertical="center"/>
    </xf>
    <xf numFmtId="0" fontId="58" fillId="0" borderId="0" xfId="98" applyFont="1" applyAlignment="1">
      <alignment horizontal="left"/>
    </xf>
    <xf numFmtId="0" fontId="58" fillId="0" borderId="0" xfId="98" applyFont="1" applyAlignment="1">
      <alignment horizontal="center" vertical="center"/>
    </xf>
    <xf numFmtId="184" fontId="58" fillId="0" borderId="0" xfId="98" applyNumberFormat="1" applyFont="1" applyAlignment="1">
      <alignment horizontal="center" vertical="center"/>
    </xf>
    <xf numFmtId="183" fontId="58" fillId="0" borderId="0" xfId="98" applyNumberFormat="1" applyFont="1" applyAlignment="1">
      <alignment horizontal="center" vertical="center"/>
    </xf>
    <xf numFmtId="0" fontId="58" fillId="0" borderId="0" xfId="98" applyFont="1" applyAlignment="1">
      <alignment horizontal="center"/>
    </xf>
    <xf numFmtId="176" fontId="58" fillId="0" borderId="0" xfId="96" applyNumberFormat="1" applyFont="1" applyAlignment="1">
      <alignment horizontal="center" vertical="center"/>
    </xf>
    <xf numFmtId="178" fontId="58" fillId="0" borderId="0" xfId="84" applyNumberFormat="1" applyFont="1" applyBorder="1" applyAlignment="1">
      <alignment horizontal="center" vertical="center"/>
    </xf>
    <xf numFmtId="179" fontId="61" fillId="0" borderId="0" xfId="87" applyNumberFormat="1" applyFont="1" applyAlignment="1">
      <alignment horizontal="center" vertical="center"/>
    </xf>
    <xf numFmtId="0" fontId="58" fillId="0" borderId="0" xfId="84" applyFont="1" applyFill="1" applyAlignment="1">
      <alignment horizontal="left" vertical="center"/>
    </xf>
    <xf numFmtId="177" fontId="58" fillId="0" borderId="0" xfId="84" applyNumberFormat="1" applyFont="1" applyBorder="1" applyAlignment="1">
      <alignment horizontal="center" vertical="center"/>
    </xf>
    <xf numFmtId="178" fontId="58" fillId="0" borderId="0" xfId="84" applyNumberFormat="1" applyFont="1" applyFill="1" applyAlignment="1">
      <alignment horizontal="center" vertical="center"/>
    </xf>
    <xf numFmtId="180" fontId="58" fillId="0" borderId="0" xfId="84" applyNumberFormat="1" applyFont="1" applyBorder="1" applyAlignment="1">
      <alignment horizontal="center" vertical="center"/>
    </xf>
    <xf numFmtId="180" fontId="58" fillId="0" borderId="0" xfId="84" applyNumberFormat="1" applyFont="1" applyAlignment="1">
      <alignment horizontal="center" vertical="center"/>
    </xf>
    <xf numFmtId="180" fontId="58" fillId="0" borderId="0" xfId="84" applyNumberFormat="1" applyFont="1" applyFill="1" applyAlignment="1">
      <alignment horizontal="center" vertical="center"/>
    </xf>
    <xf numFmtId="176" fontId="58" fillId="0" borderId="0" xfId="84" applyNumberFormat="1" applyFont="1" applyAlignment="1">
      <alignment horizontal="center" vertical="center"/>
    </xf>
    <xf numFmtId="176" fontId="58" fillId="0" borderId="0" xfId="84" applyNumberFormat="1" applyFont="1" applyBorder="1" applyAlignment="1">
      <alignment horizontal="center" vertical="center"/>
    </xf>
    <xf numFmtId="176" fontId="58" fillId="0" borderId="0" xfId="84" applyNumberFormat="1" applyFont="1" applyFill="1" applyAlignment="1">
      <alignment horizontal="center" vertical="center"/>
    </xf>
    <xf numFmtId="176" fontId="58" fillId="0" borderId="0" xfId="84" applyNumberFormat="1" applyFont="1" applyFill="1" applyBorder="1" applyAlignment="1">
      <alignment horizontal="center" vertical="center"/>
    </xf>
    <xf numFmtId="182" fontId="58" fillId="0" borderId="0" xfId="0" applyNumberFormat="1" applyFont="1" applyBorder="1" applyAlignment="1">
      <alignment horizontal="center" vertical="center"/>
    </xf>
    <xf numFmtId="182" fontId="61" fillId="0" borderId="0" xfId="0" applyNumberFormat="1" applyFont="1" applyBorder="1" applyAlignment="1">
      <alignment horizontal="center" vertical="center"/>
    </xf>
    <xf numFmtId="0" fontId="58" fillId="0" borderId="0" xfId="0" applyFont="1" applyFill="1" applyBorder="1" applyAlignment="1">
      <alignment horizontal="left" vertical="center"/>
    </xf>
    <xf numFmtId="182" fontId="58" fillId="0" borderId="0" xfId="0" applyNumberFormat="1" applyFont="1" applyFill="1" applyBorder="1" applyAlignment="1">
      <alignment horizontal="center" vertical="center"/>
    </xf>
    <xf numFmtId="179" fontId="58" fillId="0" borderId="0" xfId="87" applyNumberFormat="1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190" fontId="58" fillId="0" borderId="0" xfId="0" applyNumberFormat="1" applyFont="1" applyBorder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178" fontId="58" fillId="0" borderId="12" xfId="0" applyNumberFormat="1" applyFont="1" applyBorder="1" applyAlignment="1">
      <alignment horizontal="center" vertical="center"/>
    </xf>
    <xf numFmtId="1" fontId="61" fillId="0" borderId="12" xfId="0" applyNumberFormat="1" applyFont="1" applyBorder="1" applyAlignment="1">
      <alignment horizontal="center" vertical="center"/>
    </xf>
    <xf numFmtId="0" fontId="59" fillId="0" borderId="0" xfId="86" applyFont="1" applyFill="1" applyAlignment="1">
      <alignment horizontal="left"/>
    </xf>
    <xf numFmtId="190" fontId="27" fillId="0" borderId="0" xfId="0" applyNumberFormat="1" applyFont="1" applyFill="1" applyBorder="1" applyAlignment="1" applyProtection="1">
      <alignment horizontal="center" vertical="center"/>
    </xf>
    <xf numFmtId="190" fontId="31" fillId="0" borderId="0" xfId="0" applyNumberFormat="1" applyFont="1" applyFill="1" applyBorder="1" applyAlignment="1" applyProtection="1">
      <alignment horizontal="center" vertical="center"/>
    </xf>
    <xf numFmtId="190" fontId="27" fillId="0" borderId="0" xfId="0" applyNumberFormat="1" applyFont="1" applyBorder="1" applyAlignment="1">
      <alignment horizontal="center" vertical="center"/>
    </xf>
    <xf numFmtId="190" fontId="31" fillId="0" borderId="0" xfId="0" applyNumberFormat="1" applyFont="1" applyBorder="1" applyAlignment="1">
      <alignment horizontal="center" vertical="center"/>
    </xf>
    <xf numFmtId="190" fontId="27" fillId="0" borderId="12" xfId="0" applyNumberFormat="1" applyFont="1" applyBorder="1" applyAlignment="1">
      <alignment horizontal="center" vertical="center"/>
    </xf>
    <xf numFmtId="1" fontId="25" fillId="0" borderId="0" xfId="0" applyNumberFormat="1" applyFont="1">
      <alignment vertical="center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58" fillId="0" borderId="11" xfId="0" applyFont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178" fontId="27" fillId="0" borderId="0" xfId="0" applyNumberFormat="1" applyFont="1" applyFill="1" applyBorder="1" applyAlignment="1">
      <alignment horizontal="center" vertical="center"/>
    </xf>
    <xf numFmtId="186" fontId="27" fillId="0" borderId="0" xfId="93" applyNumberFormat="1" applyFont="1" applyFill="1" applyAlignment="1">
      <alignment horizontal="center" vertical="center"/>
    </xf>
    <xf numFmtId="1" fontId="27" fillId="0" borderId="0" xfId="93" applyNumberFormat="1" applyFont="1" applyFill="1" applyAlignment="1">
      <alignment horizontal="center" vertical="center"/>
    </xf>
    <xf numFmtId="182" fontId="31" fillId="0" borderId="0" xfId="0" applyNumberFormat="1" applyFont="1" applyFill="1" applyBorder="1" applyAlignment="1">
      <alignment horizontal="center" vertical="center"/>
    </xf>
    <xf numFmtId="186" fontId="27" fillId="0" borderId="12" xfId="93" applyNumberFormat="1" applyFont="1" applyFill="1" applyBorder="1" applyAlignment="1">
      <alignment horizontal="center" vertical="center"/>
    </xf>
    <xf numFmtId="0" fontId="27" fillId="0" borderId="0" xfId="0" applyFont="1" applyFill="1" applyAlignment="1"/>
    <xf numFmtId="183" fontId="27" fillId="0" borderId="0" xfId="0" applyNumberFormat="1" applyFont="1" applyFill="1" applyAlignment="1" applyProtection="1">
      <protection hidden="1"/>
    </xf>
    <xf numFmtId="1" fontId="27" fillId="0" borderId="0" xfId="0" applyNumberFormat="1" applyFont="1" applyFill="1" applyAlignment="1" applyProtection="1">
      <protection hidden="1"/>
    </xf>
    <xf numFmtId="0" fontId="30" fillId="0" borderId="0" xfId="92" applyFont="1" applyAlignment="1">
      <alignment horizontal="center" vertical="center"/>
    </xf>
    <xf numFmtId="1" fontId="58" fillId="0" borderId="0" xfId="0" applyNumberFormat="1" applyFont="1">
      <alignment vertical="center"/>
    </xf>
    <xf numFmtId="2" fontId="27" fillId="0" borderId="0" xfId="0" applyNumberFormat="1" applyFont="1" applyFill="1" applyBorder="1" applyAlignment="1" applyProtection="1">
      <alignment horizontal="center" vertical="center"/>
    </xf>
    <xf numFmtId="183" fontId="30" fillId="0" borderId="0" xfId="92" applyNumberFormat="1" applyFont="1" applyAlignment="1">
      <alignment horizontal="center" vertical="center"/>
    </xf>
    <xf numFmtId="0" fontId="3" fillId="0" borderId="1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6" fillId="0" borderId="0" xfId="0" applyFont="1">
      <alignment vertical="center"/>
    </xf>
    <xf numFmtId="0" fontId="35" fillId="0" borderId="0" xfId="0" applyFont="1">
      <alignment vertical="center"/>
    </xf>
    <xf numFmtId="178" fontId="58" fillId="0" borderId="0" xfId="0" applyNumberFormat="1" applyFont="1" applyBorder="1" applyAlignment="1">
      <alignment horizontal="center" vertical="center"/>
    </xf>
    <xf numFmtId="1" fontId="58" fillId="0" borderId="0" xfId="0" applyNumberFormat="1" applyFont="1" applyBorder="1">
      <alignment vertical="center"/>
    </xf>
    <xf numFmtId="0" fontId="58" fillId="0" borderId="12" xfId="0" applyFont="1" applyBorder="1" applyAlignment="1">
      <alignment horizontal="left" vertical="center"/>
    </xf>
    <xf numFmtId="0" fontId="58" fillId="0" borderId="12" xfId="0" applyFont="1" applyBorder="1">
      <alignment vertical="center"/>
    </xf>
    <xf numFmtId="1" fontId="58" fillId="0" borderId="12" xfId="0" applyNumberFormat="1" applyFont="1" applyBorder="1">
      <alignment vertical="center"/>
    </xf>
    <xf numFmtId="0" fontId="30" fillId="0" borderId="12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182" fontId="3" fillId="0" borderId="0" xfId="0" applyNumberFormat="1" applyFont="1" applyFill="1">
      <alignment vertical="center"/>
    </xf>
    <xf numFmtId="176" fontId="3" fillId="0" borderId="0" xfId="0" applyNumberFormat="1" applyFont="1" applyFill="1" applyBorder="1">
      <alignment vertical="center"/>
    </xf>
    <xf numFmtId="1" fontId="3" fillId="0" borderId="0" xfId="102" applyNumberFormat="1" applyFont="1" applyFill="1" applyProtection="1">
      <protection hidden="1"/>
    </xf>
    <xf numFmtId="183" fontId="3" fillId="0" borderId="0" xfId="102" applyNumberFormat="1" applyFont="1" applyFill="1" applyProtection="1">
      <protection hidden="1"/>
    </xf>
    <xf numFmtId="188" fontId="27" fillId="0" borderId="0" xfId="95" applyNumberFormat="1" applyFont="1" applyAlignment="1">
      <alignment horizontal="center"/>
    </xf>
    <xf numFmtId="187" fontId="27" fillId="0" borderId="0" xfId="95" applyNumberFormat="1" applyFont="1" applyAlignment="1">
      <alignment horizontal="center"/>
    </xf>
    <xf numFmtId="1" fontId="35" fillId="0" borderId="0" xfId="0" applyNumberFormat="1" applyFont="1" applyFill="1" applyAlignment="1" applyProtection="1">
      <protection hidden="1"/>
    </xf>
    <xf numFmtId="188" fontId="31" fillId="0" borderId="0" xfId="95" applyNumberFormat="1" applyFont="1" applyAlignment="1">
      <alignment horizontal="center"/>
    </xf>
    <xf numFmtId="187" fontId="31" fillId="0" borderId="0" xfId="95" applyNumberFormat="1" applyFont="1" applyAlignment="1">
      <alignment horizontal="center"/>
    </xf>
    <xf numFmtId="183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Fill="1" applyBorder="1" applyAlignment="1" applyProtection="1">
      <protection hidden="1"/>
    </xf>
    <xf numFmtId="188" fontId="27" fillId="0" borderId="0" xfId="95" applyNumberFormat="1" applyFont="1" applyBorder="1" applyAlignment="1">
      <alignment horizontal="center"/>
    </xf>
    <xf numFmtId="187" fontId="27" fillId="0" borderId="0" xfId="95" applyNumberFormat="1" applyFont="1" applyBorder="1" applyAlignment="1">
      <alignment horizontal="center"/>
    </xf>
    <xf numFmtId="178" fontId="27" fillId="0" borderId="0" xfId="95" applyNumberFormat="1" applyFont="1" applyBorder="1" applyAlignment="1">
      <alignment horizontal="center"/>
    </xf>
    <xf numFmtId="183" fontId="27" fillId="0" borderId="0" xfId="0" applyNumberFormat="1" applyFont="1" applyFill="1" applyBorder="1" applyAlignment="1" applyProtection="1">
      <protection hidden="1"/>
    </xf>
    <xf numFmtId="1" fontId="27" fillId="0" borderId="0" xfId="0" applyNumberFormat="1" applyFont="1" applyFill="1" applyBorder="1" applyAlignment="1" applyProtection="1">
      <protection hidden="1"/>
    </xf>
    <xf numFmtId="2" fontId="27" fillId="0" borderId="0" xfId="0" applyNumberFormat="1" applyFont="1" applyAlignment="1">
      <alignment horizontal="center" vertical="center"/>
    </xf>
    <xf numFmtId="0" fontId="31" fillId="0" borderId="12" xfId="0" applyFont="1" applyFill="1" applyBorder="1" applyAlignment="1" applyProtection="1">
      <protection hidden="1"/>
    </xf>
    <xf numFmtId="1" fontId="31" fillId="0" borderId="12" xfId="0" applyNumberFormat="1" applyFont="1" applyBorder="1" applyAlignment="1">
      <alignment horizontal="center" vertical="center"/>
    </xf>
    <xf numFmtId="2" fontId="31" fillId="0" borderId="12" xfId="0" applyNumberFormat="1" applyFont="1" applyBorder="1" applyAlignment="1">
      <alignment horizontal="center" vertical="center"/>
    </xf>
    <xf numFmtId="183" fontId="31" fillId="0" borderId="12" xfId="0" applyNumberFormat="1" applyFont="1" applyBorder="1">
      <alignment vertical="center"/>
    </xf>
    <xf numFmtId="0" fontId="31" fillId="0" borderId="12" xfId="0" applyFont="1" applyBorder="1">
      <alignment vertical="center"/>
    </xf>
    <xf numFmtId="1" fontId="31" fillId="0" borderId="12" xfId="0" applyNumberFormat="1" applyFont="1" applyBorder="1">
      <alignment vertical="center"/>
    </xf>
    <xf numFmtId="0" fontId="31" fillId="0" borderId="0" xfId="0" applyFont="1" applyFill="1" applyBorder="1" applyAlignment="1" applyProtection="1">
      <protection hidden="1"/>
    </xf>
    <xf numFmtId="2" fontId="31" fillId="0" borderId="0" xfId="0" applyNumberFormat="1" applyFont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176" fontId="27" fillId="0" borderId="0" xfId="0" applyNumberFormat="1" applyFont="1">
      <alignment vertical="center"/>
    </xf>
    <xf numFmtId="191" fontId="27" fillId="0" borderId="0" xfId="0" applyNumberFormat="1" applyFont="1">
      <alignment vertical="center"/>
    </xf>
    <xf numFmtId="185" fontId="27" fillId="0" borderId="0" xfId="0" applyNumberFormat="1" applyFont="1">
      <alignment vertical="center"/>
    </xf>
    <xf numFmtId="0" fontId="31" fillId="0" borderId="0" xfId="0" applyFont="1" applyAlignment="1">
      <alignment vertical="center"/>
    </xf>
    <xf numFmtId="176" fontId="31" fillId="0" borderId="0" xfId="0" applyNumberFormat="1" applyFont="1" applyAlignment="1">
      <alignment vertical="center"/>
    </xf>
    <xf numFmtId="191" fontId="31" fillId="0" borderId="0" xfId="0" applyNumberFormat="1" applyFont="1" applyAlignment="1">
      <alignment vertical="center"/>
    </xf>
    <xf numFmtId="185" fontId="31" fillId="0" borderId="0" xfId="0" applyNumberFormat="1" applyFont="1" applyAlignment="1">
      <alignment vertical="center"/>
    </xf>
    <xf numFmtId="176" fontId="31" fillId="0" borderId="0" xfId="0" applyNumberFormat="1" applyFont="1">
      <alignment vertical="center"/>
    </xf>
    <xf numFmtId="191" fontId="31" fillId="0" borderId="0" xfId="0" applyNumberFormat="1" applyFont="1">
      <alignment vertical="center"/>
    </xf>
    <xf numFmtId="185" fontId="31" fillId="0" borderId="0" xfId="0" applyNumberFormat="1" applyFont="1">
      <alignment vertical="center"/>
    </xf>
    <xf numFmtId="0" fontId="61" fillId="0" borderId="0" xfId="0" applyFont="1" applyAlignment="1">
      <alignment vertical="center"/>
    </xf>
    <xf numFmtId="1" fontId="61" fillId="0" borderId="0" xfId="0" applyNumberFormat="1" applyFont="1" applyAlignment="1">
      <alignment vertical="center"/>
    </xf>
    <xf numFmtId="0" fontId="61" fillId="0" borderId="0" xfId="0" applyFont="1">
      <alignment vertical="center"/>
    </xf>
    <xf numFmtId="1" fontId="61" fillId="0" borderId="0" xfId="0" applyNumberFormat="1" applyFont="1">
      <alignment vertical="center"/>
    </xf>
    <xf numFmtId="0" fontId="27" fillId="0" borderId="0" xfId="101" applyFont="1" applyProtection="1">
      <protection hidden="1"/>
    </xf>
    <xf numFmtId="1" fontId="27" fillId="0" borderId="0" xfId="101" applyNumberFormat="1" applyFont="1" applyProtection="1">
      <protection hidden="1"/>
    </xf>
    <xf numFmtId="0" fontId="31" fillId="0" borderId="0" xfId="101" applyFont="1" applyProtection="1">
      <protection hidden="1"/>
    </xf>
    <xf numFmtId="1" fontId="31" fillId="0" borderId="0" xfId="101" applyNumberFormat="1" applyFont="1" applyProtection="1">
      <protection hidden="1"/>
    </xf>
    <xf numFmtId="0" fontId="58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76" fontId="27" fillId="0" borderId="12" xfId="0" applyNumberFormat="1" applyFont="1" applyBorder="1">
      <alignment vertical="center"/>
    </xf>
    <xf numFmtId="191" fontId="27" fillId="0" borderId="12" xfId="0" applyNumberFormat="1" applyFont="1" applyBorder="1">
      <alignment vertical="center"/>
    </xf>
    <xf numFmtId="185" fontId="27" fillId="0" borderId="12" xfId="0" applyNumberFormat="1" applyFont="1" applyBorder="1">
      <alignment vertical="center"/>
    </xf>
    <xf numFmtId="0" fontId="27" fillId="0" borderId="12" xfId="101" applyFont="1" applyBorder="1" applyProtection="1">
      <protection hidden="1"/>
    </xf>
    <xf numFmtId="1" fontId="27" fillId="0" borderId="12" xfId="101" applyNumberFormat="1" applyFont="1" applyBorder="1" applyProtection="1">
      <protection hidden="1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183" fontId="58" fillId="0" borderId="0" xfId="0" applyNumberFormat="1" applyFont="1" applyBorder="1">
      <alignment vertical="center"/>
    </xf>
    <xf numFmtId="183" fontId="58" fillId="0" borderId="12" xfId="0" applyNumberFormat="1" applyFont="1" applyBorder="1">
      <alignment vertical="center"/>
    </xf>
    <xf numFmtId="2" fontId="58" fillId="0" borderId="0" xfId="0" applyNumberFormat="1" applyFont="1">
      <alignment vertical="center"/>
    </xf>
    <xf numFmtId="194" fontId="58" fillId="0" borderId="0" xfId="0" applyNumberFormat="1" applyFont="1">
      <alignment vertical="center"/>
    </xf>
    <xf numFmtId="178" fontId="62" fillId="0" borderId="0" xfId="84" applyNumberFormat="1" applyFont="1" applyAlignment="1">
      <alignment horizontal="center" vertical="center"/>
    </xf>
    <xf numFmtId="0" fontId="58" fillId="0" borderId="0" xfId="0" applyFont="1" applyAlignment="1">
      <alignment horizontal="right" vertical="center"/>
    </xf>
    <xf numFmtId="0" fontId="58" fillId="0" borderId="12" xfId="0" applyFont="1" applyBorder="1" applyAlignment="1">
      <alignment horizontal="right" vertical="center"/>
    </xf>
    <xf numFmtId="0" fontId="63" fillId="0" borderId="0" xfId="0" applyFont="1">
      <alignment vertical="center"/>
    </xf>
    <xf numFmtId="178" fontId="27" fillId="0" borderId="0" xfId="84" applyNumberFormat="1" applyFont="1" applyBorder="1" applyAlignment="1">
      <alignment horizontal="center" vertical="center"/>
    </xf>
    <xf numFmtId="0" fontId="27" fillId="0" borderId="0" xfId="98" applyFont="1" applyAlignment="1">
      <alignment horizontal="center" vertical="center"/>
    </xf>
    <xf numFmtId="176" fontId="58" fillId="0" borderId="0" xfId="96" applyNumberFormat="1" applyFont="1" applyBorder="1" applyAlignment="1">
      <alignment horizontal="center" vertical="center"/>
    </xf>
    <xf numFmtId="179" fontId="61" fillId="0" borderId="0" xfId="87" applyNumberFormat="1" applyFont="1" applyBorder="1" applyAlignment="1">
      <alignment horizontal="center" vertical="center"/>
    </xf>
    <xf numFmtId="1" fontId="61" fillId="0" borderId="0" xfId="0" applyNumberFormat="1" applyFont="1" applyBorder="1" applyAlignment="1">
      <alignment horizontal="center" vertical="center"/>
    </xf>
    <xf numFmtId="178" fontId="27" fillId="0" borderId="0" xfId="0" applyNumberFormat="1" applyFont="1" applyBorder="1" applyAlignment="1">
      <alignment horizontal="center" vertical="center"/>
    </xf>
    <xf numFmtId="179" fontId="31" fillId="0" borderId="0" xfId="87" applyNumberFormat="1" applyFont="1" applyBorder="1" applyAlignment="1">
      <alignment horizontal="center" vertical="center"/>
    </xf>
    <xf numFmtId="0" fontId="27" fillId="0" borderId="12" xfId="98" applyFont="1" applyBorder="1" applyAlignment="1">
      <alignment horizontal="center" vertical="center"/>
    </xf>
    <xf numFmtId="1" fontId="27" fillId="0" borderId="12" xfId="0" applyNumberFormat="1" applyFont="1" applyBorder="1">
      <alignment vertical="center"/>
    </xf>
    <xf numFmtId="178" fontId="27" fillId="0" borderId="12" xfId="0" applyNumberFormat="1" applyFont="1" applyBorder="1" applyAlignment="1">
      <alignment horizontal="center" vertical="center"/>
    </xf>
    <xf numFmtId="179" fontId="31" fillId="0" borderId="12" xfId="87" applyNumberFormat="1" applyFont="1" applyBorder="1" applyAlignment="1">
      <alignment horizontal="center" vertical="center"/>
    </xf>
    <xf numFmtId="186" fontId="27" fillId="0" borderId="0" xfId="93" applyNumberFormat="1" applyFont="1" applyFill="1" applyBorder="1" applyAlignment="1">
      <alignment horizontal="center" vertical="center"/>
    </xf>
    <xf numFmtId="1" fontId="27" fillId="0" borderId="0" xfId="93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194" fontId="27" fillId="0" borderId="0" xfId="0" applyNumberFormat="1" applyFont="1">
      <alignment vertical="center"/>
    </xf>
    <xf numFmtId="176" fontId="27" fillId="0" borderId="0" xfId="0" applyNumberFormat="1" applyFont="1" applyBorder="1">
      <alignment vertical="center"/>
    </xf>
    <xf numFmtId="194" fontId="58" fillId="0" borderId="0" xfId="0" applyNumberFormat="1" applyFont="1" applyBorder="1">
      <alignment vertical="center"/>
    </xf>
    <xf numFmtId="191" fontId="27" fillId="0" borderId="0" xfId="0" applyNumberFormat="1" applyFont="1" applyBorder="1">
      <alignment vertical="center"/>
    </xf>
    <xf numFmtId="185" fontId="27" fillId="0" borderId="0" xfId="0" applyNumberFormat="1" applyFont="1" applyBorder="1">
      <alignment vertical="center"/>
    </xf>
    <xf numFmtId="1" fontId="65" fillId="0" borderId="0" xfId="0" applyNumberFormat="1" applyFont="1">
      <alignment vertical="center"/>
    </xf>
  </cellXfs>
  <cellStyles count="1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强调文字颜色 1 2" xfId="7" xr:uid="{00000000-0005-0000-0000-000006000000}"/>
    <cellStyle name="20% - 强调文字颜色 1 3" xfId="8" xr:uid="{00000000-0005-0000-0000-000007000000}"/>
    <cellStyle name="20% - 强调文字颜色 2 2" xfId="9" xr:uid="{00000000-0005-0000-0000-000008000000}"/>
    <cellStyle name="20% - 强调文字颜色 2 3" xfId="10" xr:uid="{00000000-0005-0000-0000-000009000000}"/>
    <cellStyle name="20% - 强调文字颜色 3 2" xfId="11" xr:uid="{00000000-0005-0000-0000-00000A000000}"/>
    <cellStyle name="20% - 强调文字颜色 3 3" xfId="12" xr:uid="{00000000-0005-0000-0000-00000B000000}"/>
    <cellStyle name="20% - 强调文字颜色 4 2" xfId="13" xr:uid="{00000000-0005-0000-0000-00000C000000}"/>
    <cellStyle name="20% - 强调文字颜色 4 3" xfId="14" xr:uid="{00000000-0005-0000-0000-00000D000000}"/>
    <cellStyle name="20% - 强调文字颜色 5 2" xfId="15" xr:uid="{00000000-0005-0000-0000-00000E000000}"/>
    <cellStyle name="20% - 强调文字颜色 5 3" xfId="16" xr:uid="{00000000-0005-0000-0000-00000F000000}"/>
    <cellStyle name="20% - 强调文字颜色 6 2" xfId="17" xr:uid="{00000000-0005-0000-0000-000010000000}"/>
    <cellStyle name="20% - 强调文字颜色 6 3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强调文字颜色 1 2" xfId="25" xr:uid="{00000000-0005-0000-0000-000018000000}"/>
    <cellStyle name="40% - 强调文字颜色 1 3" xfId="26" xr:uid="{00000000-0005-0000-0000-000019000000}"/>
    <cellStyle name="40% - 强调文字颜色 2 2" xfId="27" xr:uid="{00000000-0005-0000-0000-00001A000000}"/>
    <cellStyle name="40% - 强调文字颜色 2 3" xfId="28" xr:uid="{00000000-0005-0000-0000-00001B000000}"/>
    <cellStyle name="40% - 强调文字颜色 3 2" xfId="29" xr:uid="{00000000-0005-0000-0000-00001C000000}"/>
    <cellStyle name="40% - 强调文字颜色 3 3" xfId="30" xr:uid="{00000000-0005-0000-0000-00001D000000}"/>
    <cellStyle name="40% - 强调文字颜色 4 2" xfId="31" xr:uid="{00000000-0005-0000-0000-00001E000000}"/>
    <cellStyle name="40% - 强调文字颜色 4 3" xfId="32" xr:uid="{00000000-0005-0000-0000-00001F000000}"/>
    <cellStyle name="40% - 强调文字颜色 5 2" xfId="33" xr:uid="{00000000-0005-0000-0000-000020000000}"/>
    <cellStyle name="40% - 强调文字颜色 5 3" xfId="34" xr:uid="{00000000-0005-0000-0000-000021000000}"/>
    <cellStyle name="40% - 强调文字颜色 6 2" xfId="35" xr:uid="{00000000-0005-0000-0000-000022000000}"/>
    <cellStyle name="40% - 强调文字颜色 6 3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强调文字颜色 1 2" xfId="43" xr:uid="{00000000-0005-0000-0000-00002A000000}"/>
    <cellStyle name="60% - 强调文字颜色 1 3" xfId="44" xr:uid="{00000000-0005-0000-0000-00002B000000}"/>
    <cellStyle name="60% - 强调文字颜色 2 2" xfId="45" xr:uid="{00000000-0005-0000-0000-00002C000000}"/>
    <cellStyle name="60% - 强调文字颜色 2 3" xfId="46" xr:uid="{00000000-0005-0000-0000-00002D000000}"/>
    <cellStyle name="60% - 强调文字颜色 3 2" xfId="47" xr:uid="{00000000-0005-0000-0000-00002E000000}"/>
    <cellStyle name="60% - 强调文字颜色 3 3" xfId="48" xr:uid="{00000000-0005-0000-0000-00002F000000}"/>
    <cellStyle name="60% - 强调文字颜色 4 2" xfId="49" xr:uid="{00000000-0005-0000-0000-000030000000}"/>
    <cellStyle name="60% - 强调文字颜色 4 3" xfId="50" xr:uid="{00000000-0005-0000-0000-000031000000}"/>
    <cellStyle name="60% - 强调文字颜色 5 2" xfId="51" xr:uid="{00000000-0005-0000-0000-000032000000}"/>
    <cellStyle name="60% - 强调文字颜色 5 3" xfId="52" xr:uid="{00000000-0005-0000-0000-000033000000}"/>
    <cellStyle name="60% - 强调文字颜色 6 2" xfId="53" xr:uid="{00000000-0005-0000-0000-000034000000}"/>
    <cellStyle name="60% - 强调文字颜色 6 3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Calculation" xfId="62" xr:uid="{00000000-0005-0000-0000-00003D000000}"/>
    <cellStyle name="Check Cell" xfId="63" xr:uid="{00000000-0005-0000-0000-00003E000000}"/>
    <cellStyle name="Explanatory Text" xfId="64" xr:uid="{00000000-0005-0000-0000-00003F000000}"/>
    <cellStyle name="Good" xfId="65" xr:uid="{00000000-0005-0000-0000-000040000000}"/>
    <cellStyle name="Heading 1" xfId="66" xr:uid="{00000000-0005-0000-0000-000041000000}"/>
    <cellStyle name="Heading 2" xfId="67" xr:uid="{00000000-0005-0000-0000-000042000000}"/>
    <cellStyle name="Heading 3" xfId="68" xr:uid="{00000000-0005-0000-0000-000043000000}"/>
    <cellStyle name="Heading 4" xfId="69" xr:uid="{00000000-0005-0000-0000-000044000000}"/>
    <cellStyle name="Input" xfId="70" xr:uid="{00000000-0005-0000-0000-000045000000}"/>
    <cellStyle name="Linked Cell" xfId="71" xr:uid="{00000000-0005-0000-0000-000046000000}"/>
    <cellStyle name="Neutral" xfId="72" xr:uid="{00000000-0005-0000-0000-000047000000}"/>
    <cellStyle name="Normal" xfId="0" builtinId="0"/>
    <cellStyle name="Note" xfId="73" xr:uid="{00000000-0005-0000-0000-000049000000}"/>
    <cellStyle name="Output" xfId="74" xr:uid="{00000000-0005-0000-0000-00004A000000}"/>
    <cellStyle name="Title" xfId="75" xr:uid="{00000000-0005-0000-0000-00004B000000}"/>
    <cellStyle name="Total" xfId="76" xr:uid="{00000000-0005-0000-0000-00004C000000}"/>
    <cellStyle name="Warning Text" xfId="77" xr:uid="{00000000-0005-0000-0000-00004D000000}"/>
    <cellStyle name="好" xfId="78" xr:uid="{00000000-0005-0000-0000-00004E000000}"/>
    <cellStyle name="好 2" xfId="79" xr:uid="{00000000-0005-0000-0000-00004F000000}"/>
    <cellStyle name="好 3" xfId="80" xr:uid="{00000000-0005-0000-0000-000050000000}"/>
    <cellStyle name="差" xfId="81" xr:uid="{00000000-0005-0000-0000-000051000000}"/>
    <cellStyle name="差 2" xfId="82" xr:uid="{00000000-0005-0000-0000-000052000000}"/>
    <cellStyle name="差 3" xfId="83" xr:uid="{00000000-0005-0000-0000-000053000000}"/>
    <cellStyle name="常规 2" xfId="84" xr:uid="{00000000-0005-0000-0000-000054000000}"/>
    <cellStyle name="常规 2 2" xfId="85" xr:uid="{00000000-0005-0000-0000-000055000000}"/>
    <cellStyle name="常规 2 3" xfId="86" xr:uid="{00000000-0005-0000-0000-000056000000}"/>
    <cellStyle name="常规 3" xfId="87" xr:uid="{00000000-0005-0000-0000-000057000000}"/>
    <cellStyle name="常规 3 2" xfId="88" xr:uid="{00000000-0005-0000-0000-000058000000}"/>
    <cellStyle name="常规 4" xfId="89" xr:uid="{00000000-0005-0000-0000-000059000000}"/>
    <cellStyle name="常规 5" xfId="90" xr:uid="{00000000-0005-0000-0000-00005A000000}"/>
    <cellStyle name="常规 6" xfId="91" xr:uid="{00000000-0005-0000-0000-00005B000000}"/>
    <cellStyle name="常规_data" xfId="92" xr:uid="{00000000-0005-0000-0000-00005C000000}"/>
    <cellStyle name="常规_Hongtiegou Formation" xfId="93" xr:uid="{00000000-0005-0000-0000-00005D000000}"/>
    <cellStyle name="常规_Hongzaoshan Formation" xfId="94" xr:uid="{00000000-0005-0000-0000-00005E000000}"/>
    <cellStyle name="常规_Hongzaoshan Formation_1" xfId="95" xr:uid="{00000000-0005-0000-0000-00005F000000}"/>
    <cellStyle name="常规_Olongbuluke Formation" xfId="96" xr:uid="{00000000-0005-0000-0000-000060000000}"/>
    <cellStyle name="常规_Olongbuluke Formation_1" xfId="97" xr:uid="{00000000-0005-0000-0000-000061000000}"/>
    <cellStyle name="常规_Sheet1" xfId="98" xr:uid="{00000000-0005-0000-0000-000062000000}"/>
    <cellStyle name="常规_Sheet1_1" xfId="99" xr:uid="{00000000-0005-0000-0000-000063000000}"/>
    <cellStyle name="常规_Zhoujieshan Formation" xfId="100" xr:uid="{00000000-0005-0000-0000-000064000000}"/>
    <cellStyle name="常规_新建文件夹 (2)" xfId="101" xr:uid="{00000000-0005-0000-0000-000065000000}"/>
    <cellStyle name="常规_新建文件夹 (3)-2" xfId="102" xr:uid="{00000000-0005-0000-0000-000066000000}"/>
    <cellStyle name="强调文字颜色 1 2" xfId="103" xr:uid="{00000000-0005-0000-0000-000067000000}"/>
    <cellStyle name="强调文字颜色 1 3" xfId="104" xr:uid="{00000000-0005-0000-0000-000068000000}"/>
    <cellStyle name="强调文字颜色 2 2" xfId="105" xr:uid="{00000000-0005-0000-0000-000069000000}"/>
    <cellStyle name="强调文字颜色 2 3" xfId="106" xr:uid="{00000000-0005-0000-0000-00006A000000}"/>
    <cellStyle name="强调文字颜色 3 2" xfId="107" xr:uid="{00000000-0005-0000-0000-00006B000000}"/>
    <cellStyle name="强调文字颜色 3 3" xfId="108" xr:uid="{00000000-0005-0000-0000-00006C000000}"/>
    <cellStyle name="强调文字颜色 4 2" xfId="109" xr:uid="{00000000-0005-0000-0000-00006D000000}"/>
    <cellStyle name="强调文字颜色 4 3" xfId="110" xr:uid="{00000000-0005-0000-0000-00006E000000}"/>
    <cellStyle name="强调文字颜色 5 2" xfId="111" xr:uid="{00000000-0005-0000-0000-00006F000000}"/>
    <cellStyle name="强调文字颜色 5 3" xfId="112" xr:uid="{00000000-0005-0000-0000-000070000000}"/>
    <cellStyle name="强调文字颜色 6 2" xfId="113" xr:uid="{00000000-0005-0000-0000-000071000000}"/>
    <cellStyle name="强调文字颜色 6 3" xfId="114" xr:uid="{00000000-0005-0000-0000-000072000000}"/>
    <cellStyle name="标题" xfId="115" xr:uid="{00000000-0005-0000-0000-000073000000}"/>
    <cellStyle name="标题 1" xfId="116" xr:uid="{00000000-0005-0000-0000-000074000000}"/>
    <cellStyle name="标题 1 2" xfId="117" xr:uid="{00000000-0005-0000-0000-000075000000}"/>
    <cellStyle name="标题 1 3" xfId="118" xr:uid="{00000000-0005-0000-0000-000076000000}"/>
    <cellStyle name="标题 2" xfId="119" xr:uid="{00000000-0005-0000-0000-000077000000}"/>
    <cellStyle name="标题 2 2" xfId="120" xr:uid="{00000000-0005-0000-0000-000078000000}"/>
    <cellStyle name="标题 2 3" xfId="121" xr:uid="{00000000-0005-0000-0000-000079000000}"/>
    <cellStyle name="标题 3" xfId="122" xr:uid="{00000000-0005-0000-0000-00007A000000}"/>
    <cellStyle name="标题 3 2" xfId="123" xr:uid="{00000000-0005-0000-0000-00007B000000}"/>
    <cellStyle name="标题 3 3" xfId="124" xr:uid="{00000000-0005-0000-0000-00007C000000}"/>
    <cellStyle name="标题 4" xfId="125" xr:uid="{00000000-0005-0000-0000-00007D000000}"/>
    <cellStyle name="标题 4 2" xfId="126" xr:uid="{00000000-0005-0000-0000-00007E000000}"/>
    <cellStyle name="标题 4 3" xfId="127" xr:uid="{00000000-0005-0000-0000-00007F000000}"/>
    <cellStyle name="标题 5" xfId="128" xr:uid="{00000000-0005-0000-0000-000080000000}"/>
    <cellStyle name="标题 6" xfId="129" xr:uid="{00000000-0005-0000-0000-000081000000}"/>
    <cellStyle name="检查单元格" xfId="130" xr:uid="{00000000-0005-0000-0000-000082000000}"/>
    <cellStyle name="检查单元格 2" xfId="131" xr:uid="{00000000-0005-0000-0000-000083000000}"/>
    <cellStyle name="检查单元格 3" xfId="132" xr:uid="{00000000-0005-0000-0000-000084000000}"/>
    <cellStyle name="汇总" xfId="133" xr:uid="{00000000-0005-0000-0000-000085000000}"/>
    <cellStyle name="汇总 2" xfId="134" xr:uid="{00000000-0005-0000-0000-000086000000}"/>
    <cellStyle name="汇总 3" xfId="135" xr:uid="{00000000-0005-0000-0000-000087000000}"/>
    <cellStyle name="注释" xfId="136" xr:uid="{00000000-0005-0000-0000-000088000000}"/>
    <cellStyle name="注释 2" xfId="137" xr:uid="{00000000-0005-0000-0000-000089000000}"/>
    <cellStyle name="注释 3" xfId="138" xr:uid="{00000000-0005-0000-0000-00008A000000}"/>
    <cellStyle name="解释性文本" xfId="139" xr:uid="{00000000-0005-0000-0000-00008B000000}"/>
    <cellStyle name="解释性文本 2" xfId="140" xr:uid="{00000000-0005-0000-0000-00008C000000}"/>
    <cellStyle name="解释性文本 3" xfId="141" xr:uid="{00000000-0005-0000-0000-00008D000000}"/>
    <cellStyle name="警告文本" xfId="142" xr:uid="{00000000-0005-0000-0000-00008E000000}"/>
    <cellStyle name="警告文本 2" xfId="143" xr:uid="{00000000-0005-0000-0000-00008F000000}"/>
    <cellStyle name="警告文本 3" xfId="144" xr:uid="{00000000-0005-0000-0000-000090000000}"/>
    <cellStyle name="计算" xfId="145" xr:uid="{00000000-0005-0000-0000-000091000000}"/>
    <cellStyle name="计算 2" xfId="146" xr:uid="{00000000-0005-0000-0000-000092000000}"/>
    <cellStyle name="计算 3" xfId="147" xr:uid="{00000000-0005-0000-0000-000093000000}"/>
    <cellStyle name="输入" xfId="148" xr:uid="{00000000-0005-0000-0000-000094000000}"/>
    <cellStyle name="输入 2" xfId="149" xr:uid="{00000000-0005-0000-0000-000095000000}"/>
    <cellStyle name="输入 3" xfId="150" xr:uid="{00000000-0005-0000-0000-000096000000}"/>
    <cellStyle name="输出" xfId="151" xr:uid="{00000000-0005-0000-0000-000097000000}"/>
    <cellStyle name="输出 2" xfId="152" xr:uid="{00000000-0005-0000-0000-000098000000}"/>
    <cellStyle name="输出 3" xfId="153" xr:uid="{00000000-0005-0000-0000-000099000000}"/>
    <cellStyle name="适中" xfId="154" xr:uid="{00000000-0005-0000-0000-00009A000000}"/>
    <cellStyle name="适中 2" xfId="155" xr:uid="{00000000-0005-0000-0000-00009B000000}"/>
    <cellStyle name="适中 3" xfId="156" xr:uid="{00000000-0005-0000-0000-00009C000000}"/>
    <cellStyle name="链接单元格" xfId="157" xr:uid="{00000000-0005-0000-0000-00009D000000}"/>
    <cellStyle name="链接单元格 2" xfId="158" xr:uid="{00000000-0005-0000-0000-00009E000000}"/>
    <cellStyle name="链接单元格 3" xfId="159" xr:uid="{00000000-0005-0000-0000-00009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T96"/>
  <sheetViews>
    <sheetView zoomScale="70" zoomScaleNormal="70" workbookViewId="0">
      <selection activeCell="J94" sqref="J94"/>
    </sheetView>
  </sheetViews>
  <sheetFormatPr defaultColWidth="9" defaultRowHeight="10" x14ac:dyDescent="0.25"/>
  <cols>
    <col min="1" max="1" width="8.36328125" style="3" customWidth="1"/>
    <col min="2" max="3" width="5.81640625" style="3" bestFit="1" customWidth="1"/>
    <col min="4" max="4" width="5.1796875" style="3" bestFit="1" customWidth="1"/>
    <col min="5" max="5" width="7.1796875" style="3" bestFit="1" customWidth="1"/>
    <col min="6" max="6" width="6.6328125" style="3" bestFit="1" customWidth="1"/>
    <col min="7" max="7" width="9.1796875" style="3" bestFit="1" customWidth="1"/>
    <col min="8" max="8" width="6.6328125" style="3" bestFit="1" customWidth="1"/>
    <col min="9" max="9" width="9.1796875" style="3" bestFit="1" customWidth="1"/>
    <col min="10" max="10" width="6.6328125" style="3" bestFit="1" customWidth="1"/>
    <col min="11" max="11" width="8.36328125" style="3" bestFit="1" customWidth="1"/>
    <col min="12" max="12" width="3.6328125" style="3" bestFit="1" customWidth="1"/>
    <col min="13" max="13" width="7.1796875" style="3" bestFit="1" customWidth="1"/>
    <col min="14" max="14" width="3.6328125" style="3" bestFit="1" customWidth="1"/>
    <col min="15" max="15" width="7.81640625" style="3" bestFit="1" customWidth="1"/>
    <col min="16" max="16" width="3.6328125" style="3" bestFit="1" customWidth="1"/>
    <col min="17" max="17" width="6" style="3" bestFit="1" customWidth="1"/>
    <col min="18" max="18" width="5.81640625" style="3" bestFit="1" customWidth="1"/>
    <col min="19" max="19" width="4" style="3" bestFit="1" customWidth="1"/>
    <col min="20" max="16384" width="9" style="3"/>
  </cols>
  <sheetData>
    <row r="1" spans="1:20" ht="11.5" x14ac:dyDescent="0.25">
      <c r="A1" s="156" t="s">
        <v>1274</v>
      </c>
    </row>
    <row r="2" spans="1:20" ht="11.5" x14ac:dyDescent="0.25">
      <c r="A2" s="346" t="s">
        <v>0</v>
      </c>
      <c r="B2" s="5" t="s">
        <v>174</v>
      </c>
      <c r="C2" s="5" t="s">
        <v>1</v>
      </c>
      <c r="D2" s="8"/>
      <c r="E2" s="345" t="s">
        <v>4</v>
      </c>
      <c r="F2" s="345"/>
      <c r="G2" s="345"/>
      <c r="H2" s="345"/>
      <c r="I2" s="345"/>
      <c r="J2" s="345"/>
      <c r="K2" s="345" t="s">
        <v>5</v>
      </c>
      <c r="L2" s="345"/>
      <c r="M2" s="345"/>
      <c r="N2" s="345"/>
      <c r="O2" s="345"/>
      <c r="P2" s="345"/>
      <c r="Q2" s="9"/>
      <c r="R2" s="10" t="s">
        <v>257</v>
      </c>
      <c r="S2" s="53"/>
    </row>
    <row r="3" spans="1:20" ht="13.5" x14ac:dyDescent="0.25">
      <c r="A3" s="347"/>
      <c r="B3" s="5" t="s">
        <v>6</v>
      </c>
      <c r="C3" s="5" t="s">
        <v>6</v>
      </c>
      <c r="D3" s="5" t="s">
        <v>1000</v>
      </c>
      <c r="E3" s="4" t="s">
        <v>7</v>
      </c>
      <c r="F3" s="5" t="s">
        <v>2</v>
      </c>
      <c r="G3" s="4" t="s">
        <v>8</v>
      </c>
      <c r="H3" s="5" t="s">
        <v>2</v>
      </c>
      <c r="I3" s="4" t="s">
        <v>9</v>
      </c>
      <c r="J3" s="5" t="s">
        <v>2</v>
      </c>
      <c r="K3" s="4" t="s">
        <v>7</v>
      </c>
      <c r="L3" s="5" t="s">
        <v>3</v>
      </c>
      <c r="M3" s="4" t="s">
        <v>8</v>
      </c>
      <c r="N3" s="5" t="s">
        <v>3</v>
      </c>
      <c r="O3" s="4" t="s">
        <v>9</v>
      </c>
      <c r="P3" s="5" t="s">
        <v>2</v>
      </c>
      <c r="Q3" s="11" t="s">
        <v>10</v>
      </c>
      <c r="R3" s="11" t="s">
        <v>11</v>
      </c>
      <c r="S3" s="23" t="s">
        <v>2</v>
      </c>
    </row>
    <row r="4" spans="1:20" ht="13.5" x14ac:dyDescent="0.25">
      <c r="A4" s="31" t="s">
        <v>14</v>
      </c>
      <c r="B4" s="7"/>
      <c r="C4" s="7"/>
      <c r="D4" s="12"/>
      <c r="E4" s="12"/>
      <c r="F4" s="13"/>
      <c r="G4" s="12"/>
      <c r="H4" s="13"/>
      <c r="I4" s="12"/>
      <c r="J4" s="13"/>
      <c r="K4" s="12"/>
      <c r="L4" s="13"/>
      <c r="M4" s="12"/>
      <c r="N4" s="13"/>
      <c r="O4" s="12"/>
      <c r="P4" s="13"/>
      <c r="Q4" s="7"/>
      <c r="R4" s="7"/>
    </row>
    <row r="5" spans="1:20" ht="11.5" x14ac:dyDescent="0.25">
      <c r="A5" s="13">
        <v>1</v>
      </c>
      <c r="B5" s="14">
        <v>180.12056097017881</v>
      </c>
      <c r="C5" s="14">
        <v>109.7143208</v>
      </c>
      <c r="D5" s="255">
        <v>1.641723338</v>
      </c>
      <c r="E5" s="15">
        <v>0.32296928699999999</v>
      </c>
      <c r="F5" s="15">
        <v>4.6448150000000001E-3</v>
      </c>
      <c r="G5" s="15">
        <v>5.0698632090000002</v>
      </c>
      <c r="H5" s="15">
        <v>8.7561462000000007E-2</v>
      </c>
      <c r="I5" s="15">
        <v>0.11385018541139685</v>
      </c>
      <c r="J5" s="15">
        <v>1.6962875999999999E-3</v>
      </c>
      <c r="K5" s="16">
        <v>1804.21382884584</v>
      </c>
      <c r="L5" s="16">
        <v>25.947481053920121</v>
      </c>
      <c r="M5" s="16">
        <v>1831.0768840256212</v>
      </c>
      <c r="N5" s="16">
        <v>31.624476320202788</v>
      </c>
      <c r="O5" s="16">
        <v>1861.7595611536442</v>
      </c>
      <c r="P5" s="16">
        <v>26.90343625300385</v>
      </c>
      <c r="Q5" s="17">
        <f>K5/O5*100</f>
        <v>96.909067448422519</v>
      </c>
      <c r="R5" s="16">
        <v>1861.7595611536442</v>
      </c>
      <c r="S5" s="16">
        <v>26.90343625300385</v>
      </c>
      <c r="T5" s="258"/>
    </row>
    <row r="6" spans="1:20" ht="11.5" x14ac:dyDescent="0.25">
      <c r="A6" s="13">
        <v>2</v>
      </c>
      <c r="B6" s="14">
        <v>39.374011393928029</v>
      </c>
      <c r="C6" s="14">
        <v>116.4854843</v>
      </c>
      <c r="D6" s="255">
        <v>0.33801646299999999</v>
      </c>
      <c r="E6" s="15">
        <v>0.42873560700000002</v>
      </c>
      <c r="F6" s="15">
        <v>4.4689150000000004E-3</v>
      </c>
      <c r="G6" s="15">
        <v>8.7126365759999995</v>
      </c>
      <c r="H6" s="15">
        <v>0.12522250400000001</v>
      </c>
      <c r="I6" s="15">
        <v>0.14738686137241103</v>
      </c>
      <c r="J6" s="15">
        <v>1.8210240000000001E-3</v>
      </c>
      <c r="K6" s="16">
        <v>2300.0152279476038</v>
      </c>
      <c r="L6" s="16">
        <v>23.974151865588961</v>
      </c>
      <c r="M6" s="16">
        <v>2308.4000380503835</v>
      </c>
      <c r="N6" s="16">
        <v>33.177515264968669</v>
      </c>
      <c r="O6" s="16">
        <v>2315.8271130247435</v>
      </c>
      <c r="P6" s="16">
        <v>21.194192291562015</v>
      </c>
      <c r="Q6" s="17">
        <f>K6/O6*100</f>
        <v>99.317225150866832</v>
      </c>
      <c r="R6" s="16">
        <v>2315.8271130247435</v>
      </c>
      <c r="S6" s="16">
        <v>21.194192291562015</v>
      </c>
      <c r="T6" s="258"/>
    </row>
    <row r="7" spans="1:20" s="6" customFormat="1" ht="11.5" x14ac:dyDescent="0.25">
      <c r="A7" s="18">
        <v>3</v>
      </c>
      <c r="B7" s="19">
        <v>9412.3109479507984</v>
      </c>
      <c r="C7" s="19">
        <v>3284.9233210000002</v>
      </c>
      <c r="D7" s="256">
        <v>2.8653061360000001</v>
      </c>
      <c r="E7" s="20">
        <v>5.1347109000000002E-2</v>
      </c>
      <c r="F7" s="20">
        <v>6.4981999999999995E-4</v>
      </c>
      <c r="G7" s="20">
        <v>0.38864038299999998</v>
      </c>
      <c r="H7" s="20">
        <v>1.6970771999999999E-2</v>
      </c>
      <c r="I7" s="20">
        <v>5.4894730109449168E-2</v>
      </c>
      <c r="J7" s="20">
        <v>2.1494249999999999E-3</v>
      </c>
      <c r="K7" s="21">
        <v>322.78680309844788</v>
      </c>
      <c r="L7" s="21">
        <v>4.0850074030347727</v>
      </c>
      <c r="M7" s="21">
        <v>333.37576963312648</v>
      </c>
      <c r="N7" s="21">
        <v>14.557530365464654</v>
      </c>
      <c r="O7" s="21">
        <v>407.93819193149301</v>
      </c>
      <c r="P7" s="21">
        <v>87.609933172616508</v>
      </c>
      <c r="Q7" s="22">
        <f t="shared" ref="Q7:Q70" si="0">K7/O7*100</f>
        <v>79.126399411177218</v>
      </c>
      <c r="R7" s="21">
        <v>322.78680309844788</v>
      </c>
      <c r="S7" s="21">
        <v>4.0850074030347727</v>
      </c>
      <c r="T7" s="258"/>
    </row>
    <row r="8" spans="1:20" ht="11.5" x14ac:dyDescent="0.25">
      <c r="A8" s="13">
        <v>4</v>
      </c>
      <c r="B8" s="14">
        <v>336.37854515290593</v>
      </c>
      <c r="C8" s="14">
        <v>472.80335259999998</v>
      </c>
      <c r="D8" s="255">
        <v>0.71145549900000005</v>
      </c>
      <c r="E8" s="15">
        <v>0.31486097000000002</v>
      </c>
      <c r="F8" s="15">
        <v>4.8997950000000002E-3</v>
      </c>
      <c r="G8" s="15">
        <v>4.8875718770000001</v>
      </c>
      <c r="H8" s="15">
        <v>6.5949824000000004E-2</v>
      </c>
      <c r="I8" s="15">
        <v>0.11258306125602953</v>
      </c>
      <c r="J8" s="15">
        <v>1.1884446000000001E-3</v>
      </c>
      <c r="K8" s="16">
        <v>1764.5829737603483</v>
      </c>
      <c r="L8" s="16">
        <v>27.460040004056669</v>
      </c>
      <c r="M8" s="16">
        <v>1800.1154162315656</v>
      </c>
      <c r="N8" s="16">
        <v>24.289626396865874</v>
      </c>
      <c r="O8" s="16">
        <v>1841.5253195360276</v>
      </c>
      <c r="P8" s="16">
        <v>19.107857189896613</v>
      </c>
      <c r="Q8" s="17">
        <f t="shared" si="0"/>
        <v>95.821814397042075</v>
      </c>
      <c r="R8" s="16">
        <v>1841.5253195360276</v>
      </c>
      <c r="S8" s="16">
        <v>19.107857189896613</v>
      </c>
      <c r="T8" s="258"/>
    </row>
    <row r="9" spans="1:20" ht="11.5" x14ac:dyDescent="0.25">
      <c r="A9" s="13">
        <v>5</v>
      </c>
      <c r="B9" s="14">
        <v>311.54957520564261</v>
      </c>
      <c r="C9" s="14">
        <v>445.31589559999998</v>
      </c>
      <c r="D9" s="255">
        <v>0.699614764</v>
      </c>
      <c r="E9" s="15">
        <v>0.322299265</v>
      </c>
      <c r="F9" s="15">
        <v>4.7762550000000001E-3</v>
      </c>
      <c r="G9" s="15">
        <v>5.1249433590000004</v>
      </c>
      <c r="H9" s="15">
        <v>7.3021489999999994E-2</v>
      </c>
      <c r="I9" s="15">
        <v>0.11532633219572401</v>
      </c>
      <c r="J9" s="15">
        <v>1.2492485999999999E-3</v>
      </c>
      <c r="K9" s="16">
        <v>1800.9481948804498</v>
      </c>
      <c r="L9" s="16">
        <v>26.688822329578453</v>
      </c>
      <c r="M9" s="16">
        <v>1840.249285553971</v>
      </c>
      <c r="N9" s="16">
        <v>26.220337550970854</v>
      </c>
      <c r="O9" s="16">
        <v>1884.9885154768442</v>
      </c>
      <c r="P9" s="16">
        <v>19.505113745316326</v>
      </c>
      <c r="Q9" s="17">
        <f t="shared" si="0"/>
        <v>95.541600391388343</v>
      </c>
      <c r="R9" s="16">
        <v>1884.9885154768442</v>
      </c>
      <c r="S9" s="16">
        <v>19.505113745316326</v>
      </c>
      <c r="T9" s="258"/>
    </row>
    <row r="10" spans="1:20" ht="11.5" x14ac:dyDescent="0.25">
      <c r="A10" s="13">
        <v>6</v>
      </c>
      <c r="B10" s="14">
        <v>356.29864029205936</v>
      </c>
      <c r="C10" s="14">
        <v>219.31647409999999</v>
      </c>
      <c r="D10" s="255">
        <v>1.624586761</v>
      </c>
      <c r="E10" s="15">
        <v>0.34115130500000002</v>
      </c>
      <c r="F10" s="15">
        <v>4.3991550000000001E-3</v>
      </c>
      <c r="G10" s="15">
        <v>5.3692214429999998</v>
      </c>
      <c r="H10" s="15">
        <v>7.9228196000000001E-2</v>
      </c>
      <c r="I10" s="15">
        <v>0.11414660638431341</v>
      </c>
      <c r="J10" s="15">
        <v>1.3411817999999999E-3</v>
      </c>
      <c r="K10" s="16">
        <v>1892.2058205469577</v>
      </c>
      <c r="L10" s="16">
        <v>24.400043542229017</v>
      </c>
      <c r="M10" s="16">
        <v>1879.9586126469212</v>
      </c>
      <c r="N10" s="16">
        <v>27.740656818850891</v>
      </c>
      <c r="O10" s="16">
        <v>1866.4534135764991</v>
      </c>
      <c r="P10" s="16">
        <v>21.204141908523454</v>
      </c>
      <c r="Q10" s="17">
        <f t="shared" si="0"/>
        <v>101.37975085706061</v>
      </c>
      <c r="R10" s="16">
        <v>1866.4534135764991</v>
      </c>
      <c r="S10" s="16">
        <v>21.204141908523454</v>
      </c>
      <c r="T10" s="258"/>
    </row>
    <row r="11" spans="1:20" s="6" customFormat="1" ht="11.5" x14ac:dyDescent="0.25">
      <c r="A11" s="18">
        <v>7</v>
      </c>
      <c r="B11" s="19">
        <v>733.74167611663961</v>
      </c>
      <c r="C11" s="19">
        <v>956.34690169999999</v>
      </c>
      <c r="D11" s="256">
        <v>0.76723380900000004</v>
      </c>
      <c r="E11" s="20">
        <v>0.156004955</v>
      </c>
      <c r="F11" s="20">
        <v>2.1032249999999998E-3</v>
      </c>
      <c r="G11" s="20">
        <v>2.8919253450000002</v>
      </c>
      <c r="H11" s="20">
        <v>5.0421137999999997E-2</v>
      </c>
      <c r="I11" s="20">
        <v>0.13444585277665427</v>
      </c>
      <c r="J11" s="20">
        <v>1.7412714000000001E-3</v>
      </c>
      <c r="K11" s="21">
        <v>934.53702867480638</v>
      </c>
      <c r="L11" s="21">
        <v>12.599225724173758</v>
      </c>
      <c r="M11" s="21">
        <v>1379.8080748186142</v>
      </c>
      <c r="N11" s="21">
        <v>24.057153990586041</v>
      </c>
      <c r="O11" s="21">
        <v>2156.8381096068711</v>
      </c>
      <c r="P11" s="21">
        <v>22.601612756514843</v>
      </c>
      <c r="Q11" s="22">
        <f t="shared" si="0"/>
        <v>43.329029866091588</v>
      </c>
      <c r="R11" s="21">
        <v>934.53702867480638</v>
      </c>
      <c r="S11" s="21">
        <v>12.599225724173758</v>
      </c>
      <c r="T11" s="258"/>
    </row>
    <row r="12" spans="1:20" s="6" customFormat="1" ht="11.5" x14ac:dyDescent="0.25">
      <c r="A12" s="18">
        <v>8</v>
      </c>
      <c r="B12" s="19">
        <v>245.60715239889799</v>
      </c>
      <c r="C12" s="19">
        <v>702.73053849999997</v>
      </c>
      <c r="D12" s="256">
        <v>0.34950402600000002</v>
      </c>
      <c r="E12" s="20">
        <v>0.36966439400000001</v>
      </c>
      <c r="F12" s="20">
        <v>4.5579650000000006E-3</v>
      </c>
      <c r="G12" s="20">
        <v>8.5233771520000001</v>
      </c>
      <c r="H12" s="20">
        <v>0.150595274</v>
      </c>
      <c r="I12" s="20">
        <v>0.16722561809403366</v>
      </c>
      <c r="J12" s="20">
        <v>2.2798422000000003E-3</v>
      </c>
      <c r="K12" s="21">
        <v>2027.8210600953353</v>
      </c>
      <c r="L12" s="21">
        <v>25.003050248267719</v>
      </c>
      <c r="M12" s="21">
        <v>2288.4190777824501</v>
      </c>
      <c r="N12" s="21">
        <v>40.43292839207632</v>
      </c>
      <c r="O12" s="21">
        <v>2530.0650779114176</v>
      </c>
      <c r="P12" s="21">
        <v>22.880561253882927</v>
      </c>
      <c r="Q12" s="22">
        <f t="shared" si="0"/>
        <v>80.148968411884198</v>
      </c>
      <c r="R12" s="21">
        <v>2530.0650779114176</v>
      </c>
      <c r="S12" s="21">
        <v>22.880561253882927</v>
      </c>
      <c r="T12" s="258"/>
    </row>
    <row r="13" spans="1:20" s="6" customFormat="1" ht="11.5" x14ac:dyDescent="0.25">
      <c r="A13" s="18">
        <v>9</v>
      </c>
      <c r="B13" s="19">
        <v>913.92921218857964</v>
      </c>
      <c r="C13" s="19">
        <v>1130.2998270000001</v>
      </c>
      <c r="D13" s="256">
        <v>0.80857237199999998</v>
      </c>
      <c r="E13" s="20">
        <v>0.17699706800000001</v>
      </c>
      <c r="F13" s="20">
        <v>5.5710899999999999E-3</v>
      </c>
      <c r="G13" s="20">
        <v>2.7855472630000002</v>
      </c>
      <c r="H13" s="20">
        <v>6.2351905999999999E-2</v>
      </c>
      <c r="I13" s="20">
        <v>0.11414139726332428</v>
      </c>
      <c r="J13" s="20">
        <v>1.588428E-3</v>
      </c>
      <c r="K13" s="21">
        <v>1050.5485073071548</v>
      </c>
      <c r="L13" s="21">
        <v>33.066651045167688</v>
      </c>
      <c r="M13" s="21">
        <v>1351.6682375549933</v>
      </c>
      <c r="N13" s="21">
        <v>30.255846673535554</v>
      </c>
      <c r="O13" s="21">
        <v>1866.3710548615904</v>
      </c>
      <c r="P13" s="21">
        <v>25.114510448211679</v>
      </c>
      <c r="Q13" s="22">
        <f t="shared" si="0"/>
        <v>56.288298330101519</v>
      </c>
      <c r="R13" s="21">
        <v>1866.3710548615904</v>
      </c>
      <c r="S13" s="21">
        <v>25.114510448211679</v>
      </c>
      <c r="T13" s="258"/>
    </row>
    <row r="14" spans="1:20" ht="11.5" x14ac:dyDescent="0.25">
      <c r="A14" s="13">
        <v>10</v>
      </c>
      <c r="B14" s="14">
        <v>80.582283057942249</v>
      </c>
      <c r="C14" s="14">
        <v>125.6338672</v>
      </c>
      <c r="D14" s="255">
        <v>0.64140573599999995</v>
      </c>
      <c r="E14" s="15">
        <v>0.33376123400000002</v>
      </c>
      <c r="F14" s="15">
        <v>3.49279E-3</v>
      </c>
      <c r="G14" s="15">
        <v>5.2676745289999998</v>
      </c>
      <c r="H14" s="15">
        <v>0.104262298</v>
      </c>
      <c r="I14" s="15">
        <v>0.11446738629450263</v>
      </c>
      <c r="J14" s="15">
        <v>1.9348308000000001E-3</v>
      </c>
      <c r="K14" s="16">
        <v>1856.5862785895742</v>
      </c>
      <c r="L14" s="16">
        <v>19.429056844854784</v>
      </c>
      <c r="M14" s="16">
        <v>1863.6395363069767</v>
      </c>
      <c r="N14" s="16">
        <v>36.886739989212387</v>
      </c>
      <c r="O14" s="16">
        <v>1871.5163000757941</v>
      </c>
      <c r="P14" s="16">
        <v>30.485432770972814</v>
      </c>
      <c r="Q14" s="17">
        <f t="shared" si="0"/>
        <v>99.202249989187095</v>
      </c>
      <c r="R14" s="16">
        <v>1871.5163000757941</v>
      </c>
      <c r="S14" s="16">
        <v>30.485432770972814</v>
      </c>
      <c r="T14" s="258"/>
    </row>
    <row r="15" spans="1:20" ht="11.5" x14ac:dyDescent="0.25">
      <c r="A15" s="13">
        <v>11</v>
      </c>
      <c r="B15" s="14">
        <v>166.55384509682503</v>
      </c>
      <c r="C15" s="14">
        <v>271.67332040000002</v>
      </c>
      <c r="D15" s="255">
        <v>0.61306662300000003</v>
      </c>
      <c r="E15" s="15">
        <v>0.339065165</v>
      </c>
      <c r="F15" s="15">
        <v>4.4933949999999999E-3</v>
      </c>
      <c r="G15" s="15">
        <v>5.2615152030000001</v>
      </c>
      <c r="H15" s="15">
        <v>8.0307214000000002E-2</v>
      </c>
      <c r="I15" s="15">
        <v>0.11254504561210335</v>
      </c>
      <c r="J15" s="15">
        <v>1.3151592000000001E-3</v>
      </c>
      <c r="K15" s="16">
        <v>1882.1707167796822</v>
      </c>
      <c r="L15" s="16">
        <v>24.943100503775554</v>
      </c>
      <c r="M15" s="16">
        <v>1862.6412154454581</v>
      </c>
      <c r="N15" s="16">
        <v>28.429743319701767</v>
      </c>
      <c r="O15" s="16">
        <v>1840.9139766640405</v>
      </c>
      <c r="P15" s="16">
        <v>21.153892399183437</v>
      </c>
      <c r="Q15" s="17">
        <f t="shared" si="0"/>
        <v>102.24110092261908</v>
      </c>
      <c r="R15" s="16">
        <v>1840.9139766640405</v>
      </c>
      <c r="S15" s="16">
        <v>21.153892399183437</v>
      </c>
      <c r="T15" s="258"/>
    </row>
    <row r="16" spans="1:20" s="6" customFormat="1" ht="11.5" x14ac:dyDescent="0.25">
      <c r="A16" s="18">
        <v>12</v>
      </c>
      <c r="B16" s="19">
        <v>4282.3361961439514</v>
      </c>
      <c r="C16" s="19">
        <v>1462.790256</v>
      </c>
      <c r="D16" s="256">
        <v>2.9275121149999999</v>
      </c>
      <c r="E16" s="20">
        <v>0.16754255800000001</v>
      </c>
      <c r="F16" s="20">
        <v>4.8934300000000007E-3</v>
      </c>
      <c r="G16" s="20">
        <v>6.5609131559999998</v>
      </c>
      <c r="H16" s="20">
        <v>0.123518084</v>
      </c>
      <c r="I16" s="20">
        <v>0.28401277330874691</v>
      </c>
      <c r="J16" s="20">
        <v>3.1038515999999997E-3</v>
      </c>
      <c r="K16" s="21">
        <v>998.55704847666266</v>
      </c>
      <c r="L16" s="21">
        <v>29.164942185776795</v>
      </c>
      <c r="M16" s="21">
        <v>2054.1117639517356</v>
      </c>
      <c r="N16" s="21">
        <v>38.67143846785261</v>
      </c>
      <c r="O16" s="21">
        <v>3385.1301506473324</v>
      </c>
      <c r="P16" s="21">
        <v>17.035035388878775</v>
      </c>
      <c r="Q16" s="22">
        <f t="shared" si="0"/>
        <v>29.498335486028815</v>
      </c>
      <c r="R16" s="21">
        <v>998.55704847666266</v>
      </c>
      <c r="S16" s="21">
        <v>29.164942185776795</v>
      </c>
      <c r="T16" s="258"/>
    </row>
    <row r="17" spans="1:20" s="6" customFormat="1" ht="11.5" x14ac:dyDescent="0.25">
      <c r="A17" s="18">
        <v>13</v>
      </c>
      <c r="B17" s="19">
        <v>144.69962837639559</v>
      </c>
      <c r="C17" s="19">
        <v>594.20751710000002</v>
      </c>
      <c r="D17" s="256">
        <v>0.24351699399999999</v>
      </c>
      <c r="E17" s="20">
        <v>0.26889654200000002</v>
      </c>
      <c r="F17" s="20">
        <v>3.2573900000000002E-3</v>
      </c>
      <c r="G17" s="20">
        <v>4.0546230540000003</v>
      </c>
      <c r="H17" s="20">
        <v>5.7844267999999997E-2</v>
      </c>
      <c r="I17" s="20">
        <v>0.1093613829130114</v>
      </c>
      <c r="J17" s="20">
        <v>1.1888334000000002E-3</v>
      </c>
      <c r="K17" s="21">
        <v>1535.1984413986631</v>
      </c>
      <c r="L17" s="21">
        <v>18.597264263173717</v>
      </c>
      <c r="M17" s="21">
        <v>1645.2284924104088</v>
      </c>
      <c r="N17" s="21">
        <v>23.471241732900094</v>
      </c>
      <c r="O17" s="21">
        <v>1788.8021887060199</v>
      </c>
      <c r="P17" s="21">
        <v>19.804554565955062</v>
      </c>
      <c r="Q17" s="22">
        <f t="shared" si="0"/>
        <v>85.822705891767257</v>
      </c>
      <c r="R17" s="21">
        <v>1788.8021887060199</v>
      </c>
      <c r="S17" s="21">
        <v>19.804554565955062</v>
      </c>
      <c r="T17" s="258"/>
    </row>
    <row r="18" spans="1:20" ht="11.5" x14ac:dyDescent="0.25">
      <c r="A18" s="13">
        <v>14</v>
      </c>
      <c r="B18" s="14">
        <v>44.69195468120877</v>
      </c>
      <c r="C18" s="14">
        <v>121.4878583</v>
      </c>
      <c r="D18" s="255">
        <v>0.36787177999999998</v>
      </c>
      <c r="E18" s="15">
        <v>0.46307798700000002</v>
      </c>
      <c r="F18" s="15">
        <v>6.9686349999999999E-3</v>
      </c>
      <c r="G18" s="15">
        <v>10.944980940000001</v>
      </c>
      <c r="H18" s="15">
        <v>0.18214970799999999</v>
      </c>
      <c r="I18" s="15">
        <v>0.17141925295956603</v>
      </c>
      <c r="J18" s="15">
        <v>2.128212E-3</v>
      </c>
      <c r="K18" s="16">
        <v>2453.1340972593521</v>
      </c>
      <c r="L18" s="16">
        <v>36.91601978449242</v>
      </c>
      <c r="M18" s="16">
        <v>2518.4659441841764</v>
      </c>
      <c r="N18" s="16">
        <v>41.913077679703292</v>
      </c>
      <c r="O18" s="16">
        <v>2571.5487715617865</v>
      </c>
      <c r="P18" s="16">
        <v>20.751678499303235</v>
      </c>
      <c r="Q18" s="17">
        <f t="shared" si="0"/>
        <v>95.395200137288583</v>
      </c>
      <c r="R18" s="16">
        <v>2571.5487715617865</v>
      </c>
      <c r="S18" s="16">
        <v>20.751678499303235</v>
      </c>
      <c r="T18" s="258"/>
    </row>
    <row r="19" spans="1:20" s="6" customFormat="1" ht="11.5" x14ac:dyDescent="0.25">
      <c r="A19" s="18">
        <v>15</v>
      </c>
      <c r="B19" s="19">
        <v>306.21478624046932</v>
      </c>
      <c r="C19" s="19">
        <v>707.67956479999998</v>
      </c>
      <c r="D19" s="256">
        <v>0.43270259799999999</v>
      </c>
      <c r="E19" s="20">
        <v>0.25940159699999998</v>
      </c>
      <c r="F19" s="20">
        <v>3.8541000000000001E-3</v>
      </c>
      <c r="G19" s="20">
        <v>4.6165499250000002</v>
      </c>
      <c r="H19" s="20">
        <v>7.4992164E-2</v>
      </c>
      <c r="I19" s="20">
        <v>0.12907544063871362</v>
      </c>
      <c r="J19" s="20">
        <v>1.5398298E-3</v>
      </c>
      <c r="K19" s="21">
        <v>1486.779597974916</v>
      </c>
      <c r="L19" s="21">
        <v>22.090061567952201</v>
      </c>
      <c r="M19" s="21">
        <v>1752.2643885340751</v>
      </c>
      <c r="N19" s="21">
        <v>28.464134587758647</v>
      </c>
      <c r="O19" s="21">
        <v>2085.4164633143828</v>
      </c>
      <c r="P19" s="21">
        <v>20.985486849177477</v>
      </c>
      <c r="Q19" s="22">
        <f t="shared" si="0"/>
        <v>71.294133528223696</v>
      </c>
      <c r="R19" s="21">
        <v>2085.4164633143828</v>
      </c>
      <c r="S19" s="21">
        <v>20.985486849177477</v>
      </c>
      <c r="T19" s="258"/>
    </row>
    <row r="20" spans="1:20" ht="11.5" x14ac:dyDescent="0.25">
      <c r="A20" s="13">
        <v>16</v>
      </c>
      <c r="B20" s="14">
        <v>132.19766460059247</v>
      </c>
      <c r="C20" s="14">
        <v>151.5461846</v>
      </c>
      <c r="D20" s="255">
        <v>0.87232591800000003</v>
      </c>
      <c r="E20" s="15">
        <v>0.31128693200000002</v>
      </c>
      <c r="F20" s="15">
        <v>4.2685800000000001E-3</v>
      </c>
      <c r="G20" s="15">
        <v>4.9826572550000003</v>
      </c>
      <c r="H20" s="15">
        <v>9.1950074000000007E-2</v>
      </c>
      <c r="I20" s="15">
        <v>0.11609107967333146</v>
      </c>
      <c r="J20" s="15">
        <v>1.6743924000000002E-3</v>
      </c>
      <c r="K20" s="16">
        <v>1747.0365564717076</v>
      </c>
      <c r="L20" s="16">
        <v>23.956563985230201</v>
      </c>
      <c r="M20" s="16">
        <v>1816.3830291806939</v>
      </c>
      <c r="N20" s="16">
        <v>33.519575077718045</v>
      </c>
      <c r="O20" s="16">
        <v>1896.8809924014672</v>
      </c>
      <c r="P20" s="16">
        <v>25.933920026614132</v>
      </c>
      <c r="Q20" s="17">
        <f t="shared" si="0"/>
        <v>92.100483028191704</v>
      </c>
      <c r="R20" s="16">
        <v>1896.8809924014672</v>
      </c>
      <c r="S20" s="16">
        <v>25.933920026614132</v>
      </c>
      <c r="T20" s="258"/>
    </row>
    <row r="21" spans="1:20" ht="11.5" x14ac:dyDescent="0.25">
      <c r="A21" s="13">
        <v>17</v>
      </c>
      <c r="B21" s="14">
        <v>21.064063392460945</v>
      </c>
      <c r="C21" s="14">
        <v>67.384660019999998</v>
      </c>
      <c r="D21" s="255">
        <v>0.312594341</v>
      </c>
      <c r="E21" s="15">
        <v>0.33222398600000003</v>
      </c>
      <c r="F21" s="15">
        <v>4.8932550000000009E-3</v>
      </c>
      <c r="G21" s="15">
        <v>5.1290610460000003</v>
      </c>
      <c r="H21" s="15">
        <v>0.15120076800000001</v>
      </c>
      <c r="I21" s="15">
        <v>0.11197101338240362</v>
      </c>
      <c r="J21" s="15">
        <v>1.7130788000000001E-3</v>
      </c>
      <c r="K21" s="16">
        <v>1849.1520750294339</v>
      </c>
      <c r="L21" s="16">
        <v>27.23575966275401</v>
      </c>
      <c r="M21" s="16">
        <v>1840.9316795890302</v>
      </c>
      <c r="N21" s="16">
        <v>54.269247586060274</v>
      </c>
      <c r="O21" s="16">
        <v>1831.652022204858</v>
      </c>
      <c r="P21" s="16">
        <v>27.726772279318496</v>
      </c>
      <c r="Q21" s="17">
        <f t="shared" si="0"/>
        <v>100.9554245354699</v>
      </c>
      <c r="R21" s="16">
        <v>1831.652022204858</v>
      </c>
      <c r="S21" s="16">
        <v>27.726772279318496</v>
      </c>
      <c r="T21" s="258"/>
    </row>
    <row r="22" spans="1:20" ht="11.5" x14ac:dyDescent="0.25">
      <c r="A22" s="13">
        <v>18</v>
      </c>
      <c r="B22" s="14">
        <v>74.447877582544493</v>
      </c>
      <c r="C22" s="14">
        <v>111.14915259999999</v>
      </c>
      <c r="D22" s="255">
        <v>0.66980157600000001</v>
      </c>
      <c r="E22" s="15">
        <v>0.33210559899999997</v>
      </c>
      <c r="F22" s="15">
        <v>4.5195449999999998E-3</v>
      </c>
      <c r="G22" s="15">
        <v>5.18986634</v>
      </c>
      <c r="H22" s="15">
        <v>9.3770792000000006E-2</v>
      </c>
      <c r="I22" s="15">
        <v>0.11333882369877102</v>
      </c>
      <c r="J22" s="15">
        <v>1.6582878000000001E-3</v>
      </c>
      <c r="K22" s="16">
        <v>1848.5791942262651</v>
      </c>
      <c r="L22" s="16">
        <v>25.156868416329665</v>
      </c>
      <c r="M22" s="16">
        <v>1850.9554689258405</v>
      </c>
      <c r="N22" s="16">
        <v>33.443165759430229</v>
      </c>
      <c r="O22" s="16">
        <v>1853.6270064610194</v>
      </c>
      <c r="P22" s="16">
        <v>26.445400259078461</v>
      </c>
      <c r="Q22" s="17">
        <f t="shared" si="0"/>
        <v>99.727679181563516</v>
      </c>
      <c r="R22" s="16">
        <v>1853.6270064610194</v>
      </c>
      <c r="S22" s="16">
        <v>26.445400259078461</v>
      </c>
      <c r="T22" s="258"/>
    </row>
    <row r="23" spans="1:20" ht="11.5" x14ac:dyDescent="0.25">
      <c r="A23" s="13">
        <v>19</v>
      </c>
      <c r="B23" s="14">
        <v>139.59812426411409</v>
      </c>
      <c r="C23" s="14">
        <v>147.05931709999999</v>
      </c>
      <c r="D23" s="255">
        <v>0.94926405899999999</v>
      </c>
      <c r="E23" s="15">
        <v>0.33218246499999998</v>
      </c>
      <c r="F23" s="15">
        <v>3.6108949999999998E-3</v>
      </c>
      <c r="G23" s="15">
        <v>5.1408903940000004</v>
      </c>
      <c r="H23" s="15">
        <v>0.108344282</v>
      </c>
      <c r="I23" s="15">
        <v>0.1122432844230136</v>
      </c>
      <c r="J23" s="15">
        <v>2.0006622000000003E-3</v>
      </c>
      <c r="K23" s="16">
        <v>1848.9511585640225</v>
      </c>
      <c r="L23" s="16">
        <v>20.098497654603886</v>
      </c>
      <c r="M23" s="16">
        <v>1842.889523231755</v>
      </c>
      <c r="N23" s="16">
        <v>38.838902777017033</v>
      </c>
      <c r="O23" s="16">
        <v>1836.0522951158507</v>
      </c>
      <c r="P23" s="16">
        <v>32.285564787151593</v>
      </c>
      <c r="Q23" s="17">
        <f t="shared" si="0"/>
        <v>100.70253246503297</v>
      </c>
      <c r="R23" s="16">
        <v>1836.0522951158507</v>
      </c>
      <c r="S23" s="16">
        <v>32.285564787151593</v>
      </c>
      <c r="T23" s="258"/>
    </row>
    <row r="24" spans="1:20" ht="11.5" x14ac:dyDescent="0.25">
      <c r="A24" s="13">
        <v>20</v>
      </c>
      <c r="B24" s="14">
        <v>140.92775689561518</v>
      </c>
      <c r="C24" s="14">
        <v>285.68095490000002</v>
      </c>
      <c r="D24" s="255">
        <v>0.49330469700000001</v>
      </c>
      <c r="E24" s="15">
        <v>0.33226672400000001</v>
      </c>
      <c r="F24" s="15">
        <v>3.5968200000000001E-3</v>
      </c>
      <c r="G24" s="15">
        <v>5.2466787720000001</v>
      </c>
      <c r="H24" s="15">
        <v>7.1930811999999997E-2</v>
      </c>
      <c r="I24" s="15">
        <v>0.11452395853577324</v>
      </c>
      <c r="J24" s="15">
        <v>1.2481812000000002E-3</v>
      </c>
      <c r="K24" s="16">
        <v>1849.3588739109653</v>
      </c>
      <c r="L24" s="16">
        <v>20.019491885261548</v>
      </c>
      <c r="M24" s="16">
        <v>1860.2324476084293</v>
      </c>
      <c r="N24" s="16">
        <v>25.503377713786548</v>
      </c>
      <c r="O24" s="16">
        <v>1872.4073912993922</v>
      </c>
      <c r="P24" s="16">
        <v>19.654673717200346</v>
      </c>
      <c r="Q24" s="17">
        <f t="shared" si="0"/>
        <v>98.769043665629198</v>
      </c>
      <c r="R24" s="16">
        <v>1872.4073912993922</v>
      </c>
      <c r="S24" s="16">
        <v>19.654673717200346</v>
      </c>
      <c r="T24" s="258"/>
    </row>
    <row r="25" spans="1:20" ht="11.5" x14ac:dyDescent="0.25">
      <c r="A25" s="13">
        <v>21</v>
      </c>
      <c r="B25" s="14">
        <v>37.752112919347397</v>
      </c>
      <c r="C25" s="14">
        <v>104.22403730000001</v>
      </c>
      <c r="D25" s="255">
        <v>0.36222078800000002</v>
      </c>
      <c r="E25" s="15">
        <v>0.34896822799999999</v>
      </c>
      <c r="F25" s="15">
        <v>6.1967399999999992E-3</v>
      </c>
      <c r="G25" s="15">
        <v>6.2872516100000002</v>
      </c>
      <c r="H25" s="15">
        <v>0.12591818199999999</v>
      </c>
      <c r="I25" s="15">
        <v>0.13066933407905543</v>
      </c>
      <c r="J25" s="15">
        <v>2.0627676000000003E-3</v>
      </c>
      <c r="K25" s="16">
        <v>1929.6697804178943</v>
      </c>
      <c r="L25" s="16">
        <v>34.265761051194559</v>
      </c>
      <c r="M25" s="16">
        <v>2016.6791559167834</v>
      </c>
      <c r="N25" s="16">
        <v>40.389122106461386</v>
      </c>
      <c r="O25" s="16">
        <v>2106.9794800573559</v>
      </c>
      <c r="P25" s="16">
        <v>27.702007521765395</v>
      </c>
      <c r="Q25" s="17">
        <f t="shared" si="0"/>
        <v>91.584649906764398</v>
      </c>
      <c r="R25" s="16">
        <v>2106.9794800573559</v>
      </c>
      <c r="S25" s="16">
        <v>27.702007521765395</v>
      </c>
      <c r="T25" s="258"/>
    </row>
    <row r="26" spans="1:20" ht="11.5" x14ac:dyDescent="0.25">
      <c r="A26" s="13">
        <v>22</v>
      </c>
      <c r="B26" s="14">
        <v>106.23553917330713</v>
      </c>
      <c r="C26" s="14">
        <v>192.02901929999999</v>
      </c>
      <c r="D26" s="255">
        <v>0.55322648399999996</v>
      </c>
      <c r="E26" s="15">
        <v>0.33134001400000002</v>
      </c>
      <c r="F26" s="15">
        <v>3.4598350000000001E-3</v>
      </c>
      <c r="G26" s="15">
        <v>5.2067323600000002</v>
      </c>
      <c r="H26" s="15">
        <v>6.8212443999999997E-2</v>
      </c>
      <c r="I26" s="15">
        <v>0.11396988061719746</v>
      </c>
      <c r="J26" s="15">
        <v>1.2502836E-3</v>
      </c>
      <c r="K26" s="16">
        <v>1844.8732592423146</v>
      </c>
      <c r="L26" s="16">
        <v>19.264069545462846</v>
      </c>
      <c r="M26" s="16">
        <v>1853.7184012212372</v>
      </c>
      <c r="N26" s="16">
        <v>24.285224185226443</v>
      </c>
      <c r="O26" s="16">
        <v>1863.6567348561603</v>
      </c>
      <c r="P26" s="16">
        <v>19.804368539259134</v>
      </c>
      <c r="Q26" s="17">
        <f t="shared" si="0"/>
        <v>98.992117203638614</v>
      </c>
      <c r="R26" s="16">
        <v>1863.6567348561603</v>
      </c>
      <c r="S26" s="16">
        <v>19.804368539259134</v>
      </c>
      <c r="T26" s="258"/>
    </row>
    <row r="27" spans="1:20" ht="11.5" x14ac:dyDescent="0.25">
      <c r="A27" s="13">
        <v>23</v>
      </c>
      <c r="B27" s="14">
        <v>33.744159857024897</v>
      </c>
      <c r="C27" s="14">
        <v>145.936667</v>
      </c>
      <c r="D27" s="255">
        <v>0.23122468500000001</v>
      </c>
      <c r="E27" s="15">
        <v>0.33175656599999997</v>
      </c>
      <c r="F27" s="15">
        <v>2.8058850000000001E-3</v>
      </c>
      <c r="G27" s="15">
        <v>5.2332453069999998</v>
      </c>
      <c r="H27" s="15">
        <v>8.9147244E-2</v>
      </c>
      <c r="I27" s="15">
        <v>0.11440639234352144</v>
      </c>
      <c r="J27" s="15">
        <v>1.6582554000000001E-3</v>
      </c>
      <c r="K27" s="16">
        <v>1846.88990915464</v>
      </c>
      <c r="L27" s="16">
        <v>15.620371151142093</v>
      </c>
      <c r="M27" s="16">
        <v>1858.0465179682783</v>
      </c>
      <c r="N27" s="16">
        <v>31.651435502002641</v>
      </c>
      <c r="O27" s="16">
        <v>1870.5549600909478</v>
      </c>
      <c r="P27" s="16">
        <v>26.144632436210419</v>
      </c>
      <c r="Q27" s="17">
        <f t="shared" si="0"/>
        <v>98.734864709072369</v>
      </c>
      <c r="R27" s="16">
        <v>1870.5549600909478</v>
      </c>
      <c r="S27" s="16">
        <v>26.144632436210419</v>
      </c>
      <c r="T27" s="258"/>
    </row>
    <row r="28" spans="1:20" ht="11.5" x14ac:dyDescent="0.25">
      <c r="A28" s="13">
        <v>24</v>
      </c>
      <c r="B28" s="14">
        <v>76.560697169231503</v>
      </c>
      <c r="C28" s="14">
        <v>86.20481547</v>
      </c>
      <c r="D28" s="255">
        <v>0.88812552700000003</v>
      </c>
      <c r="E28" s="15">
        <v>0.336581399</v>
      </c>
      <c r="F28" s="15">
        <v>3.4511150000000003E-3</v>
      </c>
      <c r="G28" s="15">
        <v>5.254125707</v>
      </c>
      <c r="H28" s="15">
        <v>0.103701632</v>
      </c>
      <c r="I28" s="15">
        <v>0.11321633012981908</v>
      </c>
      <c r="J28" s="15">
        <v>1.9114577999999999E-3</v>
      </c>
      <c r="K28" s="16">
        <v>1870.2024776393098</v>
      </c>
      <c r="L28" s="16">
        <v>19.175996780553483</v>
      </c>
      <c r="M28" s="16">
        <v>1861.4422085489955</v>
      </c>
      <c r="N28" s="16">
        <v>36.739622472876469</v>
      </c>
      <c r="O28" s="16">
        <v>1851.6722633210736</v>
      </c>
      <c r="P28" s="16">
        <v>30.523009236522984</v>
      </c>
      <c r="Q28" s="17">
        <f t="shared" si="0"/>
        <v>101.0007286216515</v>
      </c>
      <c r="R28" s="16">
        <v>1851.6722633210736</v>
      </c>
      <c r="S28" s="16">
        <v>30.523009236522984</v>
      </c>
      <c r="T28" s="258"/>
    </row>
    <row r="29" spans="1:20" ht="11.5" x14ac:dyDescent="0.25">
      <c r="A29" s="13">
        <v>25</v>
      </c>
      <c r="B29" s="14">
        <v>123.30995444682937</v>
      </c>
      <c r="C29" s="14">
        <v>284.27599400000003</v>
      </c>
      <c r="D29" s="255">
        <v>0.43376843999999998</v>
      </c>
      <c r="E29" s="15">
        <v>0.32667368899999999</v>
      </c>
      <c r="F29" s="15">
        <v>3.2444750000000001E-3</v>
      </c>
      <c r="G29" s="15">
        <v>5.122436145</v>
      </c>
      <c r="H29" s="15">
        <v>7.3800772000000001E-2</v>
      </c>
      <c r="I29" s="15">
        <v>0.11372635545263252</v>
      </c>
      <c r="J29" s="15">
        <v>1.388259E-3</v>
      </c>
      <c r="K29" s="16">
        <v>1822.2389932654823</v>
      </c>
      <c r="L29" s="16">
        <v>18.098209487801835</v>
      </c>
      <c r="M29" s="16">
        <v>1839.8335586401081</v>
      </c>
      <c r="N29" s="16">
        <v>26.507140964886982</v>
      </c>
      <c r="O29" s="16">
        <v>1859.7942929996823</v>
      </c>
      <c r="P29" s="16">
        <v>22.047251818450377</v>
      </c>
      <c r="Q29" s="17">
        <f t="shared" si="0"/>
        <v>97.980674536126983</v>
      </c>
      <c r="R29" s="16">
        <v>1859.7942929996823</v>
      </c>
      <c r="S29" s="16">
        <v>22.047251818450377</v>
      </c>
      <c r="T29" s="258"/>
    </row>
    <row r="30" spans="1:20" s="6" customFormat="1" ht="11.5" x14ac:dyDescent="0.25">
      <c r="A30" s="18">
        <v>26</v>
      </c>
      <c r="B30" s="19">
        <v>178.06669219878336</v>
      </c>
      <c r="C30" s="19">
        <v>292.52706469999998</v>
      </c>
      <c r="D30" s="256">
        <v>0.60871869199999995</v>
      </c>
      <c r="E30" s="20">
        <v>0.295581384</v>
      </c>
      <c r="F30" s="20">
        <v>2.7362549999999999E-3</v>
      </c>
      <c r="G30" s="20">
        <v>5.1850672189999996</v>
      </c>
      <c r="H30" s="20">
        <v>8.2576098000000001E-2</v>
      </c>
      <c r="I30" s="20">
        <v>0.12722604827095149</v>
      </c>
      <c r="J30" s="20">
        <v>1.6502094000000001E-3</v>
      </c>
      <c r="K30" s="21">
        <v>1669.3604485383628</v>
      </c>
      <c r="L30" s="21">
        <v>15.45359796446226</v>
      </c>
      <c r="M30" s="21">
        <v>1850.1679178080931</v>
      </c>
      <c r="N30" s="21">
        <v>29.465316618757814</v>
      </c>
      <c r="O30" s="21">
        <v>2059.9932192916303</v>
      </c>
      <c r="P30" s="21">
        <v>22.882630959064407</v>
      </c>
      <c r="Q30" s="22">
        <f t="shared" si="0"/>
        <v>81.037181720064382</v>
      </c>
      <c r="R30" s="21">
        <v>2059.9932192916303</v>
      </c>
      <c r="S30" s="21">
        <v>22.882630959064407</v>
      </c>
      <c r="T30" s="258"/>
    </row>
    <row r="31" spans="1:20" ht="11.5" x14ac:dyDescent="0.25">
      <c r="A31" s="13">
        <v>27</v>
      </c>
      <c r="B31" s="14">
        <v>123.94895531717152</v>
      </c>
      <c r="C31" s="14">
        <v>201.47275519999999</v>
      </c>
      <c r="D31" s="255">
        <v>0.61521447500000004</v>
      </c>
      <c r="E31" s="15">
        <v>0.317785343</v>
      </c>
      <c r="F31" s="15">
        <v>3.87836E-3</v>
      </c>
      <c r="G31" s="15">
        <v>4.8813752600000004</v>
      </c>
      <c r="H31" s="15">
        <v>6.7920512000000002E-2</v>
      </c>
      <c r="I31" s="15">
        <v>0.11140560932294227</v>
      </c>
      <c r="J31" s="15">
        <v>1.2865536000000002E-3</v>
      </c>
      <c r="K31" s="16">
        <v>1778.9044777478912</v>
      </c>
      <c r="L31" s="16">
        <v>21.710352986035332</v>
      </c>
      <c r="M31" s="16">
        <v>1799.0461718212528</v>
      </c>
      <c r="N31" s="16">
        <v>25.032317859893329</v>
      </c>
      <c r="O31" s="16">
        <v>1822.4724452260471</v>
      </c>
      <c r="P31" s="16">
        <v>20.952439160011672</v>
      </c>
      <c r="Q31" s="17">
        <f t="shared" si="0"/>
        <v>97.609403226244552</v>
      </c>
      <c r="R31" s="16">
        <v>1822.4724452260471</v>
      </c>
      <c r="S31" s="16">
        <v>20.952439160011672</v>
      </c>
      <c r="T31" s="258"/>
    </row>
    <row r="32" spans="1:20" ht="11.5" x14ac:dyDescent="0.25">
      <c r="A32" s="13">
        <v>28</v>
      </c>
      <c r="B32" s="14">
        <v>147.42808799814472</v>
      </c>
      <c r="C32" s="14">
        <v>159.64713589999999</v>
      </c>
      <c r="D32" s="255">
        <v>0.92346215399999998</v>
      </c>
      <c r="E32" s="15">
        <v>0.35590728599999999</v>
      </c>
      <c r="F32" s="15">
        <v>2.5462500000000003E-3</v>
      </c>
      <c r="G32" s="15">
        <v>5.8715282149999997</v>
      </c>
      <c r="H32" s="15">
        <v>7.5007615999999999E-2</v>
      </c>
      <c r="I32" s="15">
        <v>0.11965008146245791</v>
      </c>
      <c r="J32" s="15">
        <v>1.3390973999999999E-3</v>
      </c>
      <c r="K32" s="16">
        <v>1962.7449735652585</v>
      </c>
      <c r="L32" s="16">
        <v>14.041969876785666</v>
      </c>
      <c r="M32" s="16">
        <v>1957.0356187182949</v>
      </c>
      <c r="N32" s="16">
        <v>25.000744407926561</v>
      </c>
      <c r="O32" s="16">
        <v>1951.002220596253</v>
      </c>
      <c r="P32" s="16">
        <v>19.995024931716483</v>
      </c>
      <c r="Q32" s="17">
        <f t="shared" si="0"/>
        <v>100.6018831165357</v>
      </c>
      <c r="R32" s="16">
        <v>1951.002220596253</v>
      </c>
      <c r="S32" s="16">
        <v>19.995024931716483</v>
      </c>
      <c r="T32" s="258"/>
    </row>
    <row r="33" spans="1:20" s="6" customFormat="1" ht="11.5" x14ac:dyDescent="0.25">
      <c r="A33" s="18">
        <v>29</v>
      </c>
      <c r="B33" s="19">
        <v>581.50813909712997</v>
      </c>
      <c r="C33" s="19">
        <v>882.88828609999996</v>
      </c>
      <c r="D33" s="256">
        <v>0.65864294300000004</v>
      </c>
      <c r="E33" s="20">
        <v>0.18755538199999999</v>
      </c>
      <c r="F33" s="20">
        <v>5.1432949999999991E-3</v>
      </c>
      <c r="G33" s="20">
        <v>3.0970435859999998</v>
      </c>
      <c r="H33" s="20">
        <v>4.5068049999999998E-2</v>
      </c>
      <c r="I33" s="20">
        <v>0.11976130278655715</v>
      </c>
      <c r="J33" s="20">
        <v>1.2568464E-3</v>
      </c>
      <c r="K33" s="21">
        <v>1108.1185709128138</v>
      </c>
      <c r="L33" s="21">
        <v>30.387721452765451</v>
      </c>
      <c r="M33" s="21">
        <v>1431.9598284247679</v>
      </c>
      <c r="N33" s="21">
        <v>20.837820118892857</v>
      </c>
      <c r="O33" s="21">
        <v>1952.6620126449054</v>
      </c>
      <c r="P33" s="21">
        <v>18.745787911962626</v>
      </c>
      <c r="Q33" s="22">
        <f t="shared" si="0"/>
        <v>56.749123183476755</v>
      </c>
      <c r="R33" s="21">
        <v>1108.1185709128138</v>
      </c>
      <c r="S33" s="21">
        <v>30.387721452765451</v>
      </c>
      <c r="T33" s="258"/>
    </row>
    <row r="34" spans="1:20" ht="11.5" x14ac:dyDescent="0.25">
      <c r="A34" s="13">
        <v>30</v>
      </c>
      <c r="B34" s="14">
        <v>22.471181361405492</v>
      </c>
      <c r="C34" s="14">
        <v>109.3627724</v>
      </c>
      <c r="D34" s="255">
        <v>0.205473772</v>
      </c>
      <c r="E34" s="15">
        <v>0.50870449500000003</v>
      </c>
      <c r="F34" s="15">
        <v>4.8882449999999994E-3</v>
      </c>
      <c r="G34" s="15">
        <v>12.94928951</v>
      </c>
      <c r="H34" s="15">
        <v>0.16520144</v>
      </c>
      <c r="I34" s="15">
        <v>0.1846201462675523</v>
      </c>
      <c r="J34" s="15">
        <v>2.0457629999999999E-3</v>
      </c>
      <c r="K34" s="16">
        <v>2651.0964206006756</v>
      </c>
      <c r="L34" s="16">
        <v>25.47492493165241</v>
      </c>
      <c r="M34" s="16">
        <v>2675.9695139234832</v>
      </c>
      <c r="N34" s="16">
        <v>34.138862734891433</v>
      </c>
      <c r="O34" s="16">
        <v>2694.8181374769651</v>
      </c>
      <c r="P34" s="16">
        <v>18.304503250717651</v>
      </c>
      <c r="Q34" s="17">
        <f t="shared" si="0"/>
        <v>98.377563358794077</v>
      </c>
      <c r="R34" s="16">
        <v>2694.8181374769651</v>
      </c>
      <c r="S34" s="16">
        <v>18.304503250717651</v>
      </c>
      <c r="T34" s="258"/>
    </row>
    <row r="35" spans="1:20" ht="11.5" x14ac:dyDescent="0.25">
      <c r="A35" s="13">
        <v>31</v>
      </c>
      <c r="B35" s="14">
        <v>125.66284316522747</v>
      </c>
      <c r="C35" s="14">
        <v>376.72517749999997</v>
      </c>
      <c r="D35" s="255">
        <v>0.33356635200000001</v>
      </c>
      <c r="E35" s="15">
        <v>0.32497700499999999</v>
      </c>
      <c r="F35" s="15">
        <v>2.70937E-3</v>
      </c>
      <c r="G35" s="15">
        <v>5.0999752479999998</v>
      </c>
      <c r="H35" s="15">
        <v>6.9418542E-2</v>
      </c>
      <c r="I35" s="15">
        <v>0.11381884172182975</v>
      </c>
      <c r="J35" s="15">
        <v>1.3461822000000001E-3</v>
      </c>
      <c r="K35" s="16">
        <v>1813.9893928806416</v>
      </c>
      <c r="L35" s="16">
        <v>15.123434476199398</v>
      </c>
      <c r="M35" s="16">
        <v>1836.1016535168962</v>
      </c>
      <c r="N35" s="16">
        <v>24.992180070073179</v>
      </c>
      <c r="O35" s="16">
        <v>1861.2623610520409</v>
      </c>
      <c r="P35" s="16">
        <v>21.357861375708527</v>
      </c>
      <c r="Q35" s="17">
        <f t="shared" si="0"/>
        <v>97.460166327938893</v>
      </c>
      <c r="R35" s="16">
        <v>1861.2623610520409</v>
      </c>
      <c r="S35" s="16">
        <v>21.357861375708527</v>
      </c>
      <c r="T35" s="258"/>
    </row>
    <row r="36" spans="1:20" ht="11.5" x14ac:dyDescent="0.25">
      <c r="A36" s="13">
        <v>32</v>
      </c>
      <c r="B36" s="14">
        <v>97.903184415979226</v>
      </c>
      <c r="C36" s="14">
        <v>244.1783969</v>
      </c>
      <c r="D36" s="255">
        <v>0.40094941099999998</v>
      </c>
      <c r="E36" s="15">
        <v>0.432003413</v>
      </c>
      <c r="F36" s="15">
        <v>4.2740649999999996E-3</v>
      </c>
      <c r="G36" s="15">
        <v>9.1543173499999995</v>
      </c>
      <c r="H36" s="15">
        <v>0.13683616000000001</v>
      </c>
      <c r="I36" s="15">
        <v>0.15368713379364718</v>
      </c>
      <c r="J36" s="15">
        <v>1.9800018000000002E-3</v>
      </c>
      <c r="K36" s="16">
        <v>2314.7426392618972</v>
      </c>
      <c r="L36" s="16">
        <v>22.901116520755124</v>
      </c>
      <c r="M36" s="16">
        <v>2353.5553330252746</v>
      </c>
      <c r="N36" s="16">
        <v>35.180282898833497</v>
      </c>
      <c r="O36" s="16">
        <v>2387.3610705131587</v>
      </c>
      <c r="P36" s="16">
        <v>21.935498642016977</v>
      </c>
      <c r="Q36" s="17">
        <f t="shared" si="0"/>
        <v>96.95821331141785</v>
      </c>
      <c r="R36" s="16">
        <v>2387.3610705131587</v>
      </c>
      <c r="S36" s="16">
        <v>21.935498642016977</v>
      </c>
      <c r="T36" s="258"/>
    </row>
    <row r="37" spans="1:20" ht="11.5" x14ac:dyDescent="0.25">
      <c r="A37" s="13">
        <v>33</v>
      </c>
      <c r="B37" s="14">
        <v>178.76603170643256</v>
      </c>
      <c r="C37" s="14">
        <v>276.51842049999999</v>
      </c>
      <c r="D37" s="255">
        <v>0.64648869099999995</v>
      </c>
      <c r="E37" s="15">
        <v>0.32764093999999999</v>
      </c>
      <c r="F37" s="15">
        <v>2.3811800000000001E-3</v>
      </c>
      <c r="G37" s="15">
        <v>5.1823656729999996</v>
      </c>
      <c r="H37" s="15">
        <v>7.7976307999999994E-2</v>
      </c>
      <c r="I37" s="15">
        <v>0.11471722053629549</v>
      </c>
      <c r="J37" s="15">
        <v>1.5314958000000002E-3</v>
      </c>
      <c r="K37" s="16">
        <v>1826.9372312000044</v>
      </c>
      <c r="L37" s="16">
        <v>13.277542166094465</v>
      </c>
      <c r="M37" s="16">
        <v>1849.7243166026401</v>
      </c>
      <c r="N37" s="16">
        <v>27.831820857018283</v>
      </c>
      <c r="O37" s="16">
        <v>1875.447499572688</v>
      </c>
      <c r="P37" s="16">
        <v>24.066498079339624</v>
      </c>
      <c r="Q37" s="17">
        <f t="shared" si="0"/>
        <v>97.413403020679795</v>
      </c>
      <c r="R37" s="16">
        <v>1875.447499572688</v>
      </c>
      <c r="S37" s="16">
        <v>24.066498079339624</v>
      </c>
      <c r="T37" s="258"/>
    </row>
    <row r="38" spans="1:20" ht="11.5" x14ac:dyDescent="0.25">
      <c r="A38" s="13">
        <v>34</v>
      </c>
      <c r="B38" s="14">
        <v>103.01221576775002</v>
      </c>
      <c r="C38" s="14">
        <v>130.4577792</v>
      </c>
      <c r="D38" s="255">
        <v>0.78962110500000005</v>
      </c>
      <c r="E38" s="15">
        <v>0.32534061199999997</v>
      </c>
      <c r="F38" s="15">
        <v>2.124145E-3</v>
      </c>
      <c r="G38" s="15">
        <v>5.1964403030000001</v>
      </c>
      <c r="H38" s="15">
        <v>9.0817068000000001E-2</v>
      </c>
      <c r="I38" s="15">
        <v>0.11584209108012845</v>
      </c>
      <c r="J38" s="15">
        <v>1.7595756000000002E-3</v>
      </c>
      <c r="K38" s="16">
        <v>1815.7582083019977</v>
      </c>
      <c r="L38" s="16">
        <v>11.855063822691916</v>
      </c>
      <c r="M38" s="16">
        <v>1852.033286784238</v>
      </c>
      <c r="N38" s="16">
        <v>32.367586874238675</v>
      </c>
      <c r="O38" s="16">
        <v>1893.0194859262565</v>
      </c>
      <c r="P38" s="16">
        <v>27.324476608389258</v>
      </c>
      <c r="Q38" s="17">
        <f t="shared" si="0"/>
        <v>95.918622169572927</v>
      </c>
      <c r="R38" s="16">
        <v>1893.0194859262565</v>
      </c>
      <c r="S38" s="16">
        <v>27.324476608389258</v>
      </c>
      <c r="T38" s="258"/>
    </row>
    <row r="39" spans="1:20" ht="11.5" x14ac:dyDescent="0.25">
      <c r="A39" s="18">
        <v>35</v>
      </c>
      <c r="B39" s="19">
        <v>490.6099700641991</v>
      </c>
      <c r="C39" s="19">
        <v>345.0052579</v>
      </c>
      <c r="D39" s="256">
        <v>1.4220362120000001</v>
      </c>
      <c r="E39" s="20">
        <v>0.245343745</v>
      </c>
      <c r="F39" s="20">
        <v>5.0489800000000007E-3</v>
      </c>
      <c r="G39" s="20">
        <v>5.651889948</v>
      </c>
      <c r="H39" s="20">
        <v>0.108666634</v>
      </c>
      <c r="I39" s="20">
        <v>0.16707729365386478</v>
      </c>
      <c r="J39" s="20">
        <v>2.1301542000000001E-3</v>
      </c>
      <c r="K39" s="21">
        <v>1414.4179997394092</v>
      </c>
      <c r="L39" s="21">
        <v>29.107602447025023</v>
      </c>
      <c r="M39" s="21">
        <v>1924.0503802574915</v>
      </c>
      <c r="N39" s="21">
        <v>36.992949330690273</v>
      </c>
      <c r="O39" s="21">
        <v>2528.5757195652845</v>
      </c>
      <c r="P39" s="21">
        <v>21.400413413531787</v>
      </c>
      <c r="Q39" s="22">
        <f t="shared" si="0"/>
        <v>55.937340092096491</v>
      </c>
      <c r="R39" s="21">
        <v>1414.4179997394092</v>
      </c>
      <c r="S39" s="21">
        <v>29.107602447025023</v>
      </c>
      <c r="T39" s="258"/>
    </row>
    <row r="40" spans="1:20" ht="11.5" x14ac:dyDescent="0.25">
      <c r="A40" s="13">
        <v>36</v>
      </c>
      <c r="B40" s="14">
        <v>48.938025687779984</v>
      </c>
      <c r="C40" s="14">
        <v>123.4679453</v>
      </c>
      <c r="D40" s="255">
        <v>0.396362194</v>
      </c>
      <c r="E40" s="15">
        <v>0.450618197</v>
      </c>
      <c r="F40" s="15">
        <v>4.5602149999999994E-3</v>
      </c>
      <c r="G40" s="15">
        <v>9.8307293579999993</v>
      </c>
      <c r="H40" s="15">
        <v>0.135607642</v>
      </c>
      <c r="I40" s="15">
        <v>0.15822523149871601</v>
      </c>
      <c r="J40" s="15">
        <v>1.7928018000000002E-3</v>
      </c>
      <c r="K40" s="16">
        <v>2398.0003760377335</v>
      </c>
      <c r="L40" s="16">
        <v>24.26754480315164</v>
      </c>
      <c r="M40" s="16">
        <v>2419.0357971477579</v>
      </c>
      <c r="N40" s="16">
        <v>33.368810026068644</v>
      </c>
      <c r="O40" s="16">
        <v>2436.7829551316981</v>
      </c>
      <c r="P40" s="16">
        <v>19.19457216038311</v>
      </c>
      <c r="Q40" s="17">
        <f t="shared" si="0"/>
        <v>98.408451642675388</v>
      </c>
      <c r="R40" s="16">
        <v>2436.7829551316981</v>
      </c>
      <c r="S40" s="16">
        <v>19.19457216038311</v>
      </c>
      <c r="T40" s="258"/>
    </row>
    <row r="41" spans="1:20" ht="11.5" x14ac:dyDescent="0.25">
      <c r="A41" s="13">
        <v>37</v>
      </c>
      <c r="B41" s="14">
        <v>178.61080980155558</v>
      </c>
      <c r="C41" s="14">
        <v>150.19683660000001</v>
      </c>
      <c r="D41" s="255">
        <v>1.1891782399999999</v>
      </c>
      <c r="E41" s="15">
        <v>0.49952688499999998</v>
      </c>
      <c r="F41" s="15">
        <v>6.7244799999999997E-3</v>
      </c>
      <c r="G41" s="15">
        <v>12.456389509999999</v>
      </c>
      <c r="H41" s="15">
        <v>0.17610767399999999</v>
      </c>
      <c r="I41" s="15">
        <v>0.18085563218527204</v>
      </c>
      <c r="J41" s="15">
        <v>2.0610305999999999E-3</v>
      </c>
      <c r="K41" s="16">
        <v>2611.7624390392803</v>
      </c>
      <c r="L41" s="16">
        <v>35.158756842628911</v>
      </c>
      <c r="M41" s="16">
        <v>2639.4415898358193</v>
      </c>
      <c r="N41" s="16">
        <v>37.316263968117369</v>
      </c>
      <c r="O41" s="16">
        <v>2660.7323437883565</v>
      </c>
      <c r="P41" s="16">
        <v>18.88552308709745</v>
      </c>
      <c r="Q41" s="17">
        <f t="shared" si="0"/>
        <v>98.159532849540483</v>
      </c>
      <c r="R41" s="16">
        <v>2660.7323437883565</v>
      </c>
      <c r="S41" s="16">
        <v>18.88552308709745</v>
      </c>
      <c r="T41" s="258"/>
    </row>
    <row r="42" spans="1:20" ht="11.5" x14ac:dyDescent="0.25">
      <c r="A42" s="13">
        <v>38</v>
      </c>
      <c r="B42" s="14">
        <v>20.934265760515821</v>
      </c>
      <c r="C42" s="14">
        <v>99.827103789999995</v>
      </c>
      <c r="D42" s="255">
        <v>0.20970522999999999</v>
      </c>
      <c r="E42" s="15">
        <v>0.33011735800000003</v>
      </c>
      <c r="F42" s="15">
        <v>3.777065E-3</v>
      </c>
      <c r="G42" s="15">
        <v>5.2562941439999999</v>
      </c>
      <c r="H42" s="15">
        <v>0.10577671399999999</v>
      </c>
      <c r="I42" s="15">
        <v>0.11548086414763936</v>
      </c>
      <c r="J42" s="15">
        <v>1.942182E-3</v>
      </c>
      <c r="K42" s="16">
        <v>1838.9503783308078</v>
      </c>
      <c r="L42" s="16">
        <v>21.040502543734924</v>
      </c>
      <c r="M42" s="16">
        <v>1861.7942022039056</v>
      </c>
      <c r="N42" s="16">
        <v>37.466410261339568</v>
      </c>
      <c r="O42" s="16">
        <v>1887.3993329663469</v>
      </c>
      <c r="P42" s="16">
        <v>30.274883306192407</v>
      </c>
      <c r="Q42" s="17">
        <f t="shared" si="0"/>
        <v>97.433031060819857</v>
      </c>
      <c r="R42" s="16">
        <v>1887.3993329663469</v>
      </c>
      <c r="S42" s="16">
        <v>30.274883306192407</v>
      </c>
      <c r="T42" s="258"/>
    </row>
    <row r="43" spans="1:20" s="6" customFormat="1" ht="11.5" x14ac:dyDescent="0.25">
      <c r="A43" s="18">
        <v>39</v>
      </c>
      <c r="B43" s="19">
        <v>593.30956863053598</v>
      </c>
      <c r="C43" s="19">
        <v>410.19318920000001</v>
      </c>
      <c r="D43" s="256">
        <v>1.446414968</v>
      </c>
      <c r="E43" s="20">
        <v>0.24907675900000001</v>
      </c>
      <c r="F43" s="20">
        <v>6.7821699999999997E-3</v>
      </c>
      <c r="G43" s="20">
        <v>3.7981102450000002</v>
      </c>
      <c r="H43" s="20">
        <v>7.2323962000000006E-2</v>
      </c>
      <c r="I43" s="20">
        <v>0.11059438700218874</v>
      </c>
      <c r="J43" s="20">
        <v>1.5159150000000001E-3</v>
      </c>
      <c r="K43" s="21">
        <v>1433.7127195498317</v>
      </c>
      <c r="L43" s="21">
        <v>39.038902843397288</v>
      </c>
      <c r="M43" s="21">
        <v>1592.3461861559933</v>
      </c>
      <c r="N43" s="21">
        <v>30.321601435871695</v>
      </c>
      <c r="O43" s="21">
        <v>1809.2020180697741</v>
      </c>
      <c r="P43" s="21">
        <v>24.909249629895516</v>
      </c>
      <c r="Q43" s="22">
        <f t="shared" si="0"/>
        <v>79.245584806469012</v>
      </c>
      <c r="R43" s="21">
        <v>1433.7127195498317</v>
      </c>
      <c r="S43" s="21">
        <v>39.038902843397288</v>
      </c>
      <c r="T43" s="258"/>
    </row>
    <row r="44" spans="1:20" ht="11.5" x14ac:dyDescent="0.25">
      <c r="A44" s="13">
        <v>40</v>
      </c>
      <c r="B44" s="14">
        <v>227.54626291832437</v>
      </c>
      <c r="C44" s="14">
        <v>510.64656650000001</v>
      </c>
      <c r="D44" s="255">
        <v>0.445604216</v>
      </c>
      <c r="E44" s="15">
        <v>0.44390409800000002</v>
      </c>
      <c r="F44" s="15">
        <v>4.6811700000000001E-3</v>
      </c>
      <c r="G44" s="15">
        <v>8.8065718670000006</v>
      </c>
      <c r="H44" s="15">
        <v>0.16013026</v>
      </c>
      <c r="I44" s="15">
        <v>0.14388530922902459</v>
      </c>
      <c r="J44" s="15">
        <v>2.1331242000000002E-3</v>
      </c>
      <c r="K44" s="16">
        <v>2368.0942732486369</v>
      </c>
      <c r="L44" s="16">
        <v>24.972627914562125</v>
      </c>
      <c r="M44" s="16">
        <v>2318.1730817882703</v>
      </c>
      <c r="N44" s="16">
        <v>42.151436894843762</v>
      </c>
      <c r="O44" s="16">
        <v>2274.4916597017636</v>
      </c>
      <c r="P44" s="16">
        <v>25.542581010701124</v>
      </c>
      <c r="Q44" s="17">
        <f t="shared" si="0"/>
        <v>104.11532014846547</v>
      </c>
      <c r="R44" s="16">
        <v>2274.4916597017636</v>
      </c>
      <c r="S44" s="16">
        <v>25.542581010701124</v>
      </c>
      <c r="T44" s="258"/>
    </row>
    <row r="45" spans="1:20" ht="11.5" x14ac:dyDescent="0.25">
      <c r="A45" s="13">
        <v>41</v>
      </c>
      <c r="B45" s="14">
        <v>309.85886515379701</v>
      </c>
      <c r="C45" s="14">
        <v>276.29598129999999</v>
      </c>
      <c r="D45" s="255">
        <v>1.121474383</v>
      </c>
      <c r="E45" s="15">
        <v>0.31137935</v>
      </c>
      <c r="F45" s="15">
        <v>3.4823249999999997E-3</v>
      </c>
      <c r="G45" s="15">
        <v>4.9138928760000002</v>
      </c>
      <c r="H45" s="15">
        <v>9.5857005999999995E-2</v>
      </c>
      <c r="I45" s="15">
        <v>0.11445495582030928</v>
      </c>
      <c r="J45" s="15">
        <v>1.8180972000000001E-3</v>
      </c>
      <c r="K45" s="16">
        <v>1747.4908763447447</v>
      </c>
      <c r="L45" s="16">
        <v>19.543143005363756</v>
      </c>
      <c r="M45" s="16">
        <v>1804.6446744555558</v>
      </c>
      <c r="N45" s="16">
        <v>35.203827139180447</v>
      </c>
      <c r="O45" s="16">
        <v>1871.3204310462997</v>
      </c>
      <c r="P45" s="16">
        <v>28.649950531168066</v>
      </c>
      <c r="Q45" s="17">
        <f t="shared" si="0"/>
        <v>93.382771189415223</v>
      </c>
      <c r="R45" s="16">
        <v>1871.3204310462997</v>
      </c>
      <c r="S45" s="16">
        <v>28.649950531168066</v>
      </c>
      <c r="T45" s="258"/>
    </row>
    <row r="46" spans="1:20" ht="11.5" x14ac:dyDescent="0.25">
      <c r="A46" s="13">
        <v>42</v>
      </c>
      <c r="B46" s="14">
        <v>137.53621670922442</v>
      </c>
      <c r="C46" s="14">
        <v>533.42190449999998</v>
      </c>
      <c r="D46" s="255">
        <v>0.25783758699999998</v>
      </c>
      <c r="E46" s="15">
        <v>0.31104700699999999</v>
      </c>
      <c r="F46" s="15">
        <v>3.2678900000000003E-3</v>
      </c>
      <c r="G46" s="15">
        <v>4.8921496270000002</v>
      </c>
      <c r="H46" s="15">
        <v>8.0750128000000004E-2</v>
      </c>
      <c r="I46" s="15">
        <v>0.11407025962639297</v>
      </c>
      <c r="J46" s="15">
        <v>1.5335802000000002E-3</v>
      </c>
      <c r="K46" s="16">
        <v>1745.8569539016789</v>
      </c>
      <c r="L46" s="16">
        <v>18.342142353698193</v>
      </c>
      <c r="M46" s="16">
        <v>1800.9045978780853</v>
      </c>
      <c r="N46" s="16">
        <v>29.725844032211548</v>
      </c>
      <c r="O46" s="16">
        <v>1865.2458762953925</v>
      </c>
      <c r="P46" s="16">
        <v>24.265729929072492</v>
      </c>
      <c r="Q46" s="17">
        <f t="shared" si="0"/>
        <v>93.599293052407944</v>
      </c>
      <c r="R46" s="16">
        <v>1865.2458762953925</v>
      </c>
      <c r="S46" s="16">
        <v>24.265729929072492</v>
      </c>
      <c r="T46" s="258"/>
    </row>
    <row r="47" spans="1:20" ht="11.5" x14ac:dyDescent="0.25">
      <c r="A47" s="13">
        <v>43</v>
      </c>
      <c r="B47" s="14">
        <v>110.78711793284269</v>
      </c>
      <c r="C47" s="14">
        <v>326.50293449999998</v>
      </c>
      <c r="D47" s="255">
        <v>0.33931431000000001</v>
      </c>
      <c r="E47" s="15">
        <v>0.43350785600000002</v>
      </c>
      <c r="F47" s="15">
        <v>4.7147700000000001E-3</v>
      </c>
      <c r="G47" s="15">
        <v>8.7852589380000001</v>
      </c>
      <c r="H47" s="15">
        <v>0.13381016800000001</v>
      </c>
      <c r="I47" s="15">
        <v>0.14697934904417914</v>
      </c>
      <c r="J47" s="15">
        <v>1.8136206000000002E-3</v>
      </c>
      <c r="K47" s="16">
        <v>2321.5115978679128</v>
      </c>
      <c r="L47" s="16">
        <v>25.248431106355085</v>
      </c>
      <c r="M47" s="16">
        <v>2315.9639165832486</v>
      </c>
      <c r="N47" s="16">
        <v>35.274944420760853</v>
      </c>
      <c r="O47" s="16">
        <v>2311.0764757210018</v>
      </c>
      <c r="P47" s="16">
        <v>21.177165197426397</v>
      </c>
      <c r="Q47" s="17">
        <f t="shared" si="0"/>
        <v>100.45152647506637</v>
      </c>
      <c r="R47" s="16">
        <v>2311.0764757210018</v>
      </c>
      <c r="S47" s="16">
        <v>21.177165197426397</v>
      </c>
      <c r="T47" s="258"/>
    </row>
    <row r="48" spans="1:20" ht="11.5" x14ac:dyDescent="0.25">
      <c r="A48" s="13">
        <v>44</v>
      </c>
      <c r="B48" s="14">
        <v>60.331678804253862</v>
      </c>
      <c r="C48" s="14">
        <v>143.16320229999999</v>
      </c>
      <c r="D48" s="255">
        <v>0.42141889700000001</v>
      </c>
      <c r="E48" s="15">
        <v>0.42349995699999998</v>
      </c>
      <c r="F48" s="15">
        <v>5.6737799999999998E-3</v>
      </c>
      <c r="G48" s="15">
        <v>9.0917500189999991</v>
      </c>
      <c r="H48" s="15">
        <v>0.13641152400000001</v>
      </c>
      <c r="I48" s="15">
        <v>0.15570151589013076</v>
      </c>
      <c r="J48" s="15">
        <v>1.9408932E-3</v>
      </c>
      <c r="K48" s="16">
        <v>2276.3487350763512</v>
      </c>
      <c r="L48" s="16">
        <v>30.497056050708171</v>
      </c>
      <c r="M48" s="16">
        <v>2347.2795453703543</v>
      </c>
      <c r="N48" s="16">
        <v>35.218300037819951</v>
      </c>
      <c r="O48" s="16">
        <v>2409.5072060300058</v>
      </c>
      <c r="P48" s="16">
        <v>21.175777375699667</v>
      </c>
      <c r="Q48" s="17">
        <f t="shared" si="0"/>
        <v>94.473622215347035</v>
      </c>
      <c r="R48" s="16">
        <v>2409.5072060300058</v>
      </c>
      <c r="S48" s="16">
        <v>21.175777375699667</v>
      </c>
      <c r="T48" s="258"/>
    </row>
    <row r="49" spans="1:20" ht="11.5" x14ac:dyDescent="0.25">
      <c r="A49" s="13">
        <v>45</v>
      </c>
      <c r="B49" s="14">
        <v>81.668842423126549</v>
      </c>
      <c r="C49" s="14">
        <v>229.98787859999999</v>
      </c>
      <c r="D49" s="255">
        <v>0.35510063800000002</v>
      </c>
      <c r="E49" s="15">
        <v>0.33536653799999999</v>
      </c>
      <c r="F49" s="15">
        <v>3.2712449999999999E-3</v>
      </c>
      <c r="G49" s="15">
        <v>5.35055163</v>
      </c>
      <c r="H49" s="15">
        <v>8.0050694000000006E-2</v>
      </c>
      <c r="I49" s="15">
        <v>0.11571177528978567</v>
      </c>
      <c r="J49" s="15">
        <v>1.4735250000000001E-3</v>
      </c>
      <c r="K49" s="16">
        <v>1864.3404639294561</v>
      </c>
      <c r="L49" s="16">
        <v>18.185220437606432</v>
      </c>
      <c r="M49" s="16">
        <v>1876.9778951085818</v>
      </c>
      <c r="N49" s="16">
        <v>28.081849034713677</v>
      </c>
      <c r="O49" s="16">
        <v>1890.994425542146</v>
      </c>
      <c r="P49" s="16">
        <v>22.913715512851223</v>
      </c>
      <c r="Q49" s="17">
        <f t="shared" si="0"/>
        <v>98.590479101753658</v>
      </c>
      <c r="R49" s="16">
        <v>1890.994425542146</v>
      </c>
      <c r="S49" s="16">
        <v>22.913715512851223</v>
      </c>
      <c r="T49" s="258"/>
    </row>
    <row r="50" spans="1:20" s="6" customFormat="1" ht="11.5" x14ac:dyDescent="0.25">
      <c r="A50" s="18">
        <v>46</v>
      </c>
      <c r="B50" s="19">
        <v>332.73428121817085</v>
      </c>
      <c r="C50" s="19">
        <v>599.08636520000005</v>
      </c>
      <c r="D50" s="256">
        <v>0.55540286100000003</v>
      </c>
      <c r="E50" s="20">
        <v>0.25612860700000001</v>
      </c>
      <c r="F50" s="20">
        <v>2.6051149999999999E-3</v>
      </c>
      <c r="G50" s="20">
        <v>4.140885323</v>
      </c>
      <c r="H50" s="20">
        <v>6.1514600000000003E-2</v>
      </c>
      <c r="I50" s="20">
        <v>0.11725566690831374</v>
      </c>
      <c r="J50" s="20">
        <v>1.4743710000000001E-3</v>
      </c>
      <c r="K50" s="21">
        <v>1470.004557049916</v>
      </c>
      <c r="L50" s="21">
        <v>14.951593914064787</v>
      </c>
      <c r="M50" s="21">
        <v>1662.4108305467298</v>
      </c>
      <c r="N50" s="21">
        <v>24.695814856003405</v>
      </c>
      <c r="O50" s="21">
        <v>1914.8097047870799</v>
      </c>
      <c r="P50" s="21">
        <v>22.560804672198685</v>
      </c>
      <c r="Q50" s="22">
        <f t="shared" si="0"/>
        <v>76.770268783099539</v>
      </c>
      <c r="R50" s="21">
        <v>1470.004557049916</v>
      </c>
      <c r="S50" s="21">
        <v>14.951593914064787</v>
      </c>
      <c r="T50" s="258"/>
    </row>
    <row r="51" spans="1:20" s="6" customFormat="1" ht="11.5" x14ac:dyDescent="0.25">
      <c r="A51" s="18">
        <v>47</v>
      </c>
      <c r="B51" s="19">
        <v>104.32369172180668</v>
      </c>
      <c r="C51" s="19">
        <v>615.42232300000001</v>
      </c>
      <c r="D51" s="256">
        <v>0.16951561200000001</v>
      </c>
      <c r="E51" s="20">
        <v>0.28579360300000001</v>
      </c>
      <c r="F51" s="20">
        <v>2.4887150000000003E-3</v>
      </c>
      <c r="G51" s="20">
        <v>4.4899446510000001</v>
      </c>
      <c r="H51" s="20">
        <v>7.0090801999999994E-2</v>
      </c>
      <c r="I51" s="20">
        <v>0.11394288434898277</v>
      </c>
      <c r="J51" s="20">
        <v>1.4933466000000002E-3</v>
      </c>
      <c r="K51" s="21">
        <v>1620.4745695426475</v>
      </c>
      <c r="L51" s="21">
        <v>14.111230363470836</v>
      </c>
      <c r="M51" s="21">
        <v>1729.1142546434014</v>
      </c>
      <c r="N51" s="21">
        <v>26.992538723299337</v>
      </c>
      <c r="O51" s="21">
        <v>1863.2290549487996</v>
      </c>
      <c r="P51" s="21">
        <v>23.661287971367003</v>
      </c>
      <c r="Q51" s="22">
        <f t="shared" si="0"/>
        <v>86.971302065015138</v>
      </c>
      <c r="R51" s="21">
        <v>1863.2290549487996</v>
      </c>
      <c r="S51" s="21">
        <v>23.661287971367003</v>
      </c>
      <c r="T51" s="258"/>
    </row>
    <row r="52" spans="1:20" ht="11.5" x14ac:dyDescent="0.25">
      <c r="A52" s="13">
        <v>48</v>
      </c>
      <c r="B52" s="14">
        <v>21.075042520046388</v>
      </c>
      <c r="C52" s="14">
        <v>68.752241909999995</v>
      </c>
      <c r="D52" s="255">
        <v>0.30653607700000002</v>
      </c>
      <c r="E52" s="15">
        <v>0.42623171799999998</v>
      </c>
      <c r="F52" s="15">
        <v>4.1004600000000002E-3</v>
      </c>
      <c r="G52" s="15">
        <v>8.714081556</v>
      </c>
      <c r="H52" s="15">
        <v>0.16215068199999999</v>
      </c>
      <c r="I52" s="15">
        <v>0.14827726982279404</v>
      </c>
      <c r="J52" s="15">
        <v>2.3870772000000001E-3</v>
      </c>
      <c r="K52" s="16">
        <v>2288.7078413045665</v>
      </c>
      <c r="L52" s="16">
        <v>22.017964779795488</v>
      </c>
      <c r="M52" s="16">
        <v>2308.5510885980916</v>
      </c>
      <c r="N52" s="16">
        <v>42.957267618212647</v>
      </c>
      <c r="O52" s="16">
        <v>2326.1534352232152</v>
      </c>
      <c r="P52" s="16">
        <v>27.585424120267255</v>
      </c>
      <c r="Q52" s="17">
        <f t="shared" si="0"/>
        <v>98.390235426793524</v>
      </c>
      <c r="R52" s="16">
        <v>2326.1534352232152</v>
      </c>
      <c r="S52" s="16">
        <v>27.585424120267255</v>
      </c>
      <c r="T52" s="258"/>
    </row>
    <row r="53" spans="1:20" s="6" customFormat="1" ht="11.5" x14ac:dyDescent="0.25">
      <c r="A53" s="18">
        <v>49</v>
      </c>
      <c r="B53" s="19">
        <v>496.9397061248751</v>
      </c>
      <c r="C53" s="19">
        <v>1211.577168</v>
      </c>
      <c r="D53" s="256">
        <v>0.41015935199999998</v>
      </c>
      <c r="E53" s="20">
        <v>0.15086344099999999</v>
      </c>
      <c r="F53" s="20">
        <v>1.1183549999999999E-3</v>
      </c>
      <c r="G53" s="20">
        <v>2.3587090179999999</v>
      </c>
      <c r="H53" s="20">
        <v>4.1078138E-2</v>
      </c>
      <c r="I53" s="20">
        <v>0.11339374102825199</v>
      </c>
      <c r="J53" s="20">
        <v>1.6981416E-3</v>
      </c>
      <c r="K53" s="21">
        <v>905.80163682839157</v>
      </c>
      <c r="L53" s="21">
        <v>6.7147334227595659</v>
      </c>
      <c r="M53" s="21">
        <v>1230.1941202315506</v>
      </c>
      <c r="N53" s="21">
        <v>21.424467135208211</v>
      </c>
      <c r="O53" s="21">
        <v>1854.5025372983641</v>
      </c>
      <c r="P53" s="21">
        <v>27.064982267545169</v>
      </c>
      <c r="Q53" s="22">
        <f t="shared" si="0"/>
        <v>48.843375439537638</v>
      </c>
      <c r="R53" s="21">
        <v>905.80163682839157</v>
      </c>
      <c r="S53" s="21">
        <v>6.7147334227595659</v>
      </c>
      <c r="T53" s="258"/>
    </row>
    <row r="54" spans="1:20" ht="11.5" x14ac:dyDescent="0.25">
      <c r="A54" s="13">
        <v>50</v>
      </c>
      <c r="B54" s="14">
        <v>111.58782873932306</v>
      </c>
      <c r="C54" s="14">
        <v>219.27294549999999</v>
      </c>
      <c r="D54" s="255">
        <v>0.50889921000000005</v>
      </c>
      <c r="E54" s="15">
        <v>0.32171784399999998</v>
      </c>
      <c r="F54" s="15">
        <v>2.8844400000000003E-3</v>
      </c>
      <c r="G54" s="15">
        <v>5.1340618750000004</v>
      </c>
      <c r="H54" s="15">
        <v>8.0358358000000005E-2</v>
      </c>
      <c r="I54" s="15">
        <v>0.1157403187505526</v>
      </c>
      <c r="J54" s="15">
        <v>1.5765354000000001E-3</v>
      </c>
      <c r="K54" s="16">
        <v>1798.1130538915095</v>
      </c>
      <c r="L54" s="16">
        <v>16.121422276990103</v>
      </c>
      <c r="M54" s="16">
        <v>1841.7598140427119</v>
      </c>
      <c r="N54" s="16">
        <v>28.827232333824899</v>
      </c>
      <c r="O54" s="16">
        <v>1891.4382176148829</v>
      </c>
      <c r="P54" s="16">
        <v>24.508207337911525</v>
      </c>
      <c r="Q54" s="17">
        <f t="shared" si="0"/>
        <v>95.065915299043851</v>
      </c>
      <c r="R54" s="16">
        <v>1891.4382176148829</v>
      </c>
      <c r="S54" s="16">
        <v>24.508207337911525</v>
      </c>
      <c r="T54" s="258"/>
    </row>
    <row r="55" spans="1:20" ht="11.5" x14ac:dyDescent="0.25">
      <c r="A55" s="13">
        <v>51</v>
      </c>
      <c r="B55" s="14">
        <v>119.99839317797478</v>
      </c>
      <c r="C55" s="14">
        <v>450.64261870000001</v>
      </c>
      <c r="D55" s="255">
        <v>0.266282833</v>
      </c>
      <c r="E55" s="15">
        <v>0.32315334800000001</v>
      </c>
      <c r="F55" s="15">
        <v>2.3943750000000002E-3</v>
      </c>
      <c r="G55" s="15">
        <v>5.0751621309999999</v>
      </c>
      <c r="H55" s="15">
        <v>6.8654166000000003E-2</v>
      </c>
      <c r="I55" s="15">
        <v>0.11390426507744604</v>
      </c>
      <c r="J55" s="15">
        <v>1.3288518000000001E-3</v>
      </c>
      <c r="K55" s="16">
        <v>1805.1106379558883</v>
      </c>
      <c r="L55" s="16">
        <v>13.374801191153468</v>
      </c>
      <c r="M55" s="16">
        <v>1831.9629152672389</v>
      </c>
      <c r="N55" s="16">
        <v>24.781845947809977</v>
      </c>
      <c r="O55" s="16">
        <v>1862.6170266684321</v>
      </c>
      <c r="P55" s="16">
        <v>21.063649338865414</v>
      </c>
      <c r="Q55" s="17">
        <f t="shared" si="0"/>
        <v>96.912602650508219</v>
      </c>
      <c r="R55" s="16">
        <v>1862.6170266684321</v>
      </c>
      <c r="S55" s="16">
        <v>21.063649338865414</v>
      </c>
      <c r="T55" s="258"/>
    </row>
    <row r="56" spans="1:20" ht="11.5" x14ac:dyDescent="0.25">
      <c r="A56" s="13">
        <v>52</v>
      </c>
      <c r="B56" s="14">
        <v>57.468664597050449</v>
      </c>
      <c r="C56" s="14">
        <v>110.4733463</v>
      </c>
      <c r="D56" s="255">
        <v>0.52020389099999997</v>
      </c>
      <c r="E56" s="15">
        <v>0.31861009400000001</v>
      </c>
      <c r="F56" s="15">
        <v>2.64168E-3</v>
      </c>
      <c r="G56" s="15">
        <v>4.9886807409999996</v>
      </c>
      <c r="H56" s="15">
        <v>9.3043390000000004E-2</v>
      </c>
      <c r="I56" s="15">
        <v>0.1135598750413751</v>
      </c>
      <c r="J56" s="15">
        <v>1.7902602E-3</v>
      </c>
      <c r="K56" s="16">
        <v>1782.9377776405649</v>
      </c>
      <c r="L56" s="16">
        <v>14.78280555806097</v>
      </c>
      <c r="M56" s="16">
        <v>1817.4048274331719</v>
      </c>
      <c r="N56" s="16">
        <v>33.896237287145198</v>
      </c>
      <c r="O56" s="16">
        <v>1857.1480202313726</v>
      </c>
      <c r="P56" s="16">
        <v>28.482311135865345</v>
      </c>
      <c r="Q56" s="17">
        <f t="shared" si="0"/>
        <v>96.004074969664387</v>
      </c>
      <c r="R56" s="16">
        <v>1857.1480202313726</v>
      </c>
      <c r="S56" s="16">
        <v>28.482311135865345</v>
      </c>
      <c r="T56" s="258"/>
    </row>
    <row r="57" spans="1:20" ht="11.5" x14ac:dyDescent="0.25">
      <c r="A57" s="13">
        <v>53</v>
      </c>
      <c r="B57" s="14">
        <v>16.968857477154625</v>
      </c>
      <c r="C57" s="14">
        <v>175.88744639999999</v>
      </c>
      <c r="D57" s="255">
        <v>9.6475660000000005E-2</v>
      </c>
      <c r="E57" s="15">
        <v>0.33352364499999998</v>
      </c>
      <c r="F57" s="15">
        <v>2.82972E-3</v>
      </c>
      <c r="G57" s="15">
        <v>5.2368923120000002</v>
      </c>
      <c r="H57" s="15">
        <v>7.1019685999999999E-2</v>
      </c>
      <c r="I57" s="15">
        <v>0.11387954945532383</v>
      </c>
      <c r="J57" s="15">
        <v>1.3469579999999999E-3</v>
      </c>
      <c r="K57" s="16">
        <v>1855.4378470026656</v>
      </c>
      <c r="L57" s="16">
        <v>15.742121025393516</v>
      </c>
      <c r="M57" s="16">
        <v>1858.6404339764031</v>
      </c>
      <c r="N57" s="16">
        <v>25.20579995609959</v>
      </c>
      <c r="O57" s="16">
        <v>1862.2252072043882</v>
      </c>
      <c r="P57" s="16">
        <v>21.35629485110325</v>
      </c>
      <c r="Q57" s="17">
        <f t="shared" si="0"/>
        <v>99.635524201075981</v>
      </c>
      <c r="R57" s="16">
        <v>1862.2252072043882</v>
      </c>
      <c r="S57" s="16">
        <v>21.35629485110325</v>
      </c>
      <c r="T57" s="258"/>
    </row>
    <row r="58" spans="1:20" ht="11.5" x14ac:dyDescent="0.25">
      <c r="A58" s="13">
        <v>54</v>
      </c>
      <c r="B58" s="14">
        <v>99.400766753420086</v>
      </c>
      <c r="C58" s="14">
        <v>416.91726460000001</v>
      </c>
      <c r="D58" s="255">
        <v>0.23841844700000001</v>
      </c>
      <c r="E58" s="15">
        <v>0.33761846600000001</v>
      </c>
      <c r="F58" s="15">
        <v>3.0197150000000001E-3</v>
      </c>
      <c r="G58" s="15">
        <v>5.3399424270000004</v>
      </c>
      <c r="H58" s="15">
        <v>6.6491687999999993E-2</v>
      </c>
      <c r="I58" s="15">
        <v>0.11471206759555186</v>
      </c>
      <c r="J58" s="15">
        <v>1.2133835999999999E-3</v>
      </c>
      <c r="K58" s="16">
        <v>1875.2023759933857</v>
      </c>
      <c r="L58" s="16">
        <v>16.772117976576752</v>
      </c>
      <c r="M58" s="16">
        <v>1875.2801822542281</v>
      </c>
      <c r="N58" s="16">
        <v>23.350541039649912</v>
      </c>
      <c r="O58" s="16">
        <v>1875.3665221206481</v>
      </c>
      <c r="P58" s="16">
        <v>19.068606153939683</v>
      </c>
      <c r="Q58" s="17">
        <f t="shared" si="0"/>
        <v>99.991247250853306</v>
      </c>
      <c r="R58" s="16">
        <v>1875.3665221206481</v>
      </c>
      <c r="S58" s="16">
        <v>19.068606153939683</v>
      </c>
      <c r="T58" s="258"/>
    </row>
    <row r="59" spans="1:20" s="6" customFormat="1" ht="11.5" x14ac:dyDescent="0.25">
      <c r="A59" s="18">
        <v>55</v>
      </c>
      <c r="B59" s="19">
        <v>82.163996033310752</v>
      </c>
      <c r="C59" s="19">
        <v>258.33375910000001</v>
      </c>
      <c r="D59" s="256">
        <v>0.31805365400000002</v>
      </c>
      <c r="E59" s="20">
        <v>0.40336012300000001</v>
      </c>
      <c r="F59" s="20">
        <v>5.2022850000000001E-3</v>
      </c>
      <c r="G59" s="20">
        <v>8.9545219280000001</v>
      </c>
      <c r="H59" s="20">
        <v>0.11905412</v>
      </c>
      <c r="I59" s="20">
        <v>0.16100826450300432</v>
      </c>
      <c r="J59" s="20">
        <v>1.751643E-3</v>
      </c>
      <c r="K59" s="21">
        <v>2184.4928210650846</v>
      </c>
      <c r="L59" s="21">
        <v>28.174213531848245</v>
      </c>
      <c r="M59" s="21">
        <v>2333.3775834473595</v>
      </c>
      <c r="N59" s="21">
        <v>31.023232402435852</v>
      </c>
      <c r="O59" s="21">
        <v>2466.2762909422445</v>
      </c>
      <c r="P59" s="21">
        <v>18.374850615823448</v>
      </c>
      <c r="Q59" s="22">
        <f t="shared" si="0"/>
        <v>88.574537617214659</v>
      </c>
      <c r="R59" s="21">
        <v>2466.2762909422445</v>
      </c>
      <c r="S59" s="21">
        <v>18.374850615823448</v>
      </c>
      <c r="T59" s="258"/>
    </row>
    <row r="60" spans="1:20" ht="11.5" x14ac:dyDescent="0.25">
      <c r="A60" s="13">
        <v>56</v>
      </c>
      <c r="B60" s="14">
        <v>42.898162884142593</v>
      </c>
      <c r="C60" s="14">
        <v>124.7550019</v>
      </c>
      <c r="D60" s="255">
        <v>0.343859262</v>
      </c>
      <c r="E60" s="15">
        <v>0.43804468400000002</v>
      </c>
      <c r="F60" s="15">
        <v>5.9001399999999999E-3</v>
      </c>
      <c r="G60" s="15">
        <v>9.3096725409999994</v>
      </c>
      <c r="H60" s="15">
        <v>0.14246309400000001</v>
      </c>
      <c r="I60" s="15">
        <v>0.15413977347193206</v>
      </c>
      <c r="J60" s="15">
        <v>1.9113210000000001E-3</v>
      </c>
      <c r="K60" s="16">
        <v>2341.8812733574091</v>
      </c>
      <c r="L60" s="16">
        <v>31.54341984021654</v>
      </c>
      <c r="M60" s="16">
        <v>2368.9724691321103</v>
      </c>
      <c r="N60" s="16">
        <v>36.251666862294208</v>
      </c>
      <c r="O60" s="16">
        <v>2392.3669881186411</v>
      </c>
      <c r="P60" s="16">
        <v>21.101544146486372</v>
      </c>
      <c r="Q60" s="17">
        <f t="shared" si="0"/>
        <v>97.889716961822231</v>
      </c>
      <c r="R60" s="16">
        <v>2392.3669881186411</v>
      </c>
      <c r="S60" s="16">
        <v>21.101544146486372</v>
      </c>
      <c r="T60" s="258"/>
    </row>
    <row r="61" spans="1:20" ht="11.5" x14ac:dyDescent="0.25">
      <c r="A61" s="13">
        <v>57</v>
      </c>
      <c r="B61" s="14">
        <v>98.156954373630356</v>
      </c>
      <c r="C61" s="14">
        <v>392.63959039999997</v>
      </c>
      <c r="D61" s="255">
        <v>0.249992504</v>
      </c>
      <c r="E61" s="15">
        <v>0.33804453400000001</v>
      </c>
      <c r="F61" s="15">
        <v>2.4544900000000001E-3</v>
      </c>
      <c r="G61" s="15">
        <v>5.3765061449999996</v>
      </c>
      <c r="H61" s="15">
        <v>7.4177411999999998E-2</v>
      </c>
      <c r="I61" s="15">
        <v>0.11535195350112033</v>
      </c>
      <c r="J61" s="15">
        <v>1.3953546000000001E-3</v>
      </c>
      <c r="K61" s="16">
        <v>1877.2554079491733</v>
      </c>
      <c r="L61" s="16">
        <v>13.630466293110265</v>
      </c>
      <c r="M61" s="16">
        <v>1881.1192782445751</v>
      </c>
      <c r="N61" s="16">
        <v>25.953017807532046</v>
      </c>
      <c r="O61" s="16">
        <v>1885.3884991050386</v>
      </c>
      <c r="P61" s="16">
        <v>21.780452570741303</v>
      </c>
      <c r="Q61" s="17">
        <f t="shared" si="0"/>
        <v>99.568625184691328</v>
      </c>
      <c r="R61" s="16">
        <v>1885.3884991050386</v>
      </c>
      <c r="S61" s="16">
        <v>21.780452570741303</v>
      </c>
      <c r="T61" s="258"/>
    </row>
    <row r="62" spans="1:20" ht="11.5" x14ac:dyDescent="0.25">
      <c r="A62" s="13">
        <v>58</v>
      </c>
      <c r="B62" s="14">
        <v>30.242672700468155</v>
      </c>
      <c r="C62" s="14">
        <v>69.476700370000003</v>
      </c>
      <c r="D62" s="255">
        <v>0.43529230000000002</v>
      </c>
      <c r="E62" s="15">
        <v>0.46179718400000003</v>
      </c>
      <c r="F62" s="15">
        <v>4.5227749999999997E-3</v>
      </c>
      <c r="G62" s="15">
        <v>10.38913039</v>
      </c>
      <c r="H62" s="15">
        <v>0.14903601999999999</v>
      </c>
      <c r="I62" s="15">
        <v>0.16316486348487449</v>
      </c>
      <c r="J62" s="15">
        <v>2.0493234000000002E-3</v>
      </c>
      <c r="K62" s="16">
        <v>2447.4883266409629</v>
      </c>
      <c r="L62" s="16">
        <v>23.970347589914237</v>
      </c>
      <c r="M62" s="16">
        <v>2470.0811554988381</v>
      </c>
      <c r="N62" s="16">
        <v>35.434252018522209</v>
      </c>
      <c r="O62" s="16">
        <v>2488.723660961612</v>
      </c>
      <c r="P62" s="16">
        <v>21.165676121887181</v>
      </c>
      <c r="Q62" s="17">
        <f t="shared" si="0"/>
        <v>98.343113180162547</v>
      </c>
      <c r="R62" s="16">
        <v>2488.723660961612</v>
      </c>
      <c r="S62" s="16">
        <v>21.165676121887181</v>
      </c>
      <c r="T62" s="258"/>
    </row>
    <row r="63" spans="1:20" ht="11.5" x14ac:dyDescent="0.25">
      <c r="A63" s="13">
        <v>59</v>
      </c>
      <c r="B63" s="14">
        <v>179.33165616646056</v>
      </c>
      <c r="C63" s="14">
        <v>465.50653160000002</v>
      </c>
      <c r="D63" s="255">
        <v>0.38523982800000001</v>
      </c>
      <c r="E63" s="15">
        <v>0.41085725000000001</v>
      </c>
      <c r="F63" s="15">
        <v>1.9971950000000002E-3</v>
      </c>
      <c r="G63" s="15">
        <v>8.3035971659999994</v>
      </c>
      <c r="H63" s="15">
        <v>9.3847472000000001E-2</v>
      </c>
      <c r="I63" s="15">
        <v>0.14657977216533497</v>
      </c>
      <c r="J63" s="15">
        <v>1.463769E-3</v>
      </c>
      <c r="K63" s="16">
        <v>2218.8396349350119</v>
      </c>
      <c r="L63" s="16">
        <v>10.785876176443354</v>
      </c>
      <c r="M63" s="16">
        <v>2264.7114965908131</v>
      </c>
      <c r="N63" s="16">
        <v>25.595828472344806</v>
      </c>
      <c r="O63" s="16">
        <v>2306.4032155844557</v>
      </c>
      <c r="P63" s="16">
        <v>17.147100841051181</v>
      </c>
      <c r="Q63" s="17">
        <f t="shared" si="0"/>
        <v>96.203457398178543</v>
      </c>
      <c r="R63" s="16">
        <v>2306.4032155844557</v>
      </c>
      <c r="S63" s="16">
        <v>17.147100841051181</v>
      </c>
      <c r="T63" s="258"/>
    </row>
    <row r="64" spans="1:20" ht="11.5" x14ac:dyDescent="0.25">
      <c r="A64" s="13">
        <v>60</v>
      </c>
      <c r="B64" s="14">
        <v>263.28782240880292</v>
      </c>
      <c r="C64" s="14">
        <v>308.14682599999998</v>
      </c>
      <c r="D64" s="255">
        <v>0.85442328199999995</v>
      </c>
      <c r="E64" s="15">
        <v>0.32799716800000001</v>
      </c>
      <c r="F64" s="15">
        <v>2.94875E-3</v>
      </c>
      <c r="G64" s="15">
        <v>5.1859639959999999</v>
      </c>
      <c r="H64" s="15">
        <v>6.3128859999999995E-2</v>
      </c>
      <c r="I64" s="15">
        <v>0.11467219579323731</v>
      </c>
      <c r="J64" s="15">
        <v>1.2103182E-3</v>
      </c>
      <c r="K64" s="16">
        <v>1828.6666786259325</v>
      </c>
      <c r="L64" s="16">
        <v>16.440022642507142</v>
      </c>
      <c r="M64" s="16">
        <v>1850.3151281989037</v>
      </c>
      <c r="N64" s="16">
        <v>22.523928969434873</v>
      </c>
      <c r="O64" s="16">
        <v>1874.7397949110425</v>
      </c>
      <c r="P64" s="16">
        <v>19.02848038908667</v>
      </c>
      <c r="Q64" s="17">
        <f t="shared" si="0"/>
        <v>97.542426079065748</v>
      </c>
      <c r="R64" s="16">
        <v>1874.7397949110425</v>
      </c>
      <c r="S64" s="16">
        <v>19.02848038908667</v>
      </c>
      <c r="T64" s="258"/>
    </row>
    <row r="65" spans="1:20" ht="11.5" x14ac:dyDescent="0.25">
      <c r="A65" s="13">
        <v>61</v>
      </c>
      <c r="B65" s="14">
        <v>166.19002324467527</v>
      </c>
      <c r="C65" s="14">
        <v>354.7726399</v>
      </c>
      <c r="D65" s="255">
        <v>0.46844092399999998</v>
      </c>
      <c r="E65" s="15">
        <v>0.32838850600000002</v>
      </c>
      <c r="F65" s="15">
        <v>2.7519250000000001E-3</v>
      </c>
      <c r="G65" s="15">
        <v>5.6052925399999998</v>
      </c>
      <c r="H65" s="15">
        <v>6.8096725999999996E-2</v>
      </c>
      <c r="I65" s="15">
        <v>0.1237966979200263</v>
      </c>
      <c r="J65" s="15">
        <v>1.2912066E-3</v>
      </c>
      <c r="K65" s="16">
        <v>1830.5660465348481</v>
      </c>
      <c r="L65" s="16">
        <v>15.340306909555512</v>
      </c>
      <c r="M65" s="16">
        <v>1916.9124513198528</v>
      </c>
      <c r="N65" s="16">
        <v>23.287894616025937</v>
      </c>
      <c r="O65" s="16">
        <v>2011.654000258095</v>
      </c>
      <c r="P65" s="16">
        <v>18.502834667713298</v>
      </c>
      <c r="Q65" s="17">
        <f t="shared" si="0"/>
        <v>90.998056638964087</v>
      </c>
      <c r="R65" s="16">
        <v>2011.654000258095</v>
      </c>
      <c r="S65" s="16">
        <v>18.502834667713298</v>
      </c>
      <c r="T65" s="258"/>
    </row>
    <row r="66" spans="1:20" s="6" customFormat="1" ht="11.5" x14ac:dyDescent="0.25">
      <c r="A66" s="18">
        <v>62</v>
      </c>
      <c r="B66" s="19">
        <v>443.45892743778427</v>
      </c>
      <c r="C66" s="19">
        <v>1839.5801329999999</v>
      </c>
      <c r="D66" s="256">
        <v>0.24106529500000001</v>
      </c>
      <c r="E66" s="20">
        <v>0.15485637599999999</v>
      </c>
      <c r="F66" s="20">
        <v>3.0809000000000001E-3</v>
      </c>
      <c r="G66" s="20">
        <v>2.409408832</v>
      </c>
      <c r="H66" s="20">
        <v>4.0447169999999998E-2</v>
      </c>
      <c r="I66" s="20">
        <v>0.11284443117457099</v>
      </c>
      <c r="J66" s="20">
        <v>1.2957984000000001E-3</v>
      </c>
      <c r="K66" s="21">
        <v>928.12884098715006</v>
      </c>
      <c r="L66" s="21">
        <v>18.465317477126746</v>
      </c>
      <c r="M66" s="21">
        <v>1245.4068266400584</v>
      </c>
      <c r="N66" s="21">
        <v>20.906863529033071</v>
      </c>
      <c r="O66" s="21">
        <v>1845.7216954677895</v>
      </c>
      <c r="P66" s="21">
        <v>20.775056467048429</v>
      </c>
      <c r="Q66" s="22">
        <f t="shared" si="0"/>
        <v>50.285416445295681</v>
      </c>
      <c r="R66" s="21">
        <v>928.12884098715006</v>
      </c>
      <c r="S66" s="21">
        <v>18.465317477126746</v>
      </c>
      <c r="T66" s="258"/>
    </row>
    <row r="67" spans="1:20" s="6" customFormat="1" ht="11.5" x14ac:dyDescent="0.25">
      <c r="A67" s="18">
        <v>63</v>
      </c>
      <c r="B67" s="19">
        <v>318.81754626562116</v>
      </c>
      <c r="C67" s="19">
        <v>346.18240400000002</v>
      </c>
      <c r="D67" s="256">
        <v>0.92095248799999996</v>
      </c>
      <c r="E67" s="20">
        <v>0.30216841900000002</v>
      </c>
      <c r="F67" s="20">
        <v>4.9794799999999997E-3</v>
      </c>
      <c r="G67" s="20">
        <v>5.4071231390000003</v>
      </c>
      <c r="H67" s="20">
        <v>7.9668838000000006E-2</v>
      </c>
      <c r="I67" s="20">
        <v>0.12978243346556237</v>
      </c>
      <c r="J67" s="20">
        <v>1.5340283999999999E-3</v>
      </c>
      <c r="K67" s="21">
        <v>1702.0524705335802</v>
      </c>
      <c r="L67" s="21">
        <v>28.048385281363736</v>
      </c>
      <c r="M67" s="21">
        <v>1885.9830044368914</v>
      </c>
      <c r="N67" s="21">
        <v>27.788173227921742</v>
      </c>
      <c r="O67" s="21">
        <v>2095.0201743702805</v>
      </c>
      <c r="P67" s="21">
        <v>20.770003681242752</v>
      </c>
      <c r="Q67" s="22">
        <f t="shared" si="0"/>
        <v>81.242772330112842</v>
      </c>
      <c r="R67" s="21">
        <v>2095.0201743702805</v>
      </c>
      <c r="S67" s="21">
        <v>20.770003681242752</v>
      </c>
      <c r="T67" s="258"/>
    </row>
    <row r="68" spans="1:20" ht="11.5" x14ac:dyDescent="0.25">
      <c r="A68" s="13">
        <v>64</v>
      </c>
      <c r="B68" s="14">
        <v>29.261147571831867</v>
      </c>
      <c r="C68" s="14">
        <v>68.227243349999995</v>
      </c>
      <c r="D68" s="255">
        <v>0.42887776399999999</v>
      </c>
      <c r="E68" s="15">
        <v>0.414735874</v>
      </c>
      <c r="F68" s="15">
        <v>4.9826200000000001E-3</v>
      </c>
      <c r="G68" s="15">
        <v>8.6003923289999999</v>
      </c>
      <c r="H68" s="15">
        <v>0.163149776</v>
      </c>
      <c r="I68" s="15">
        <v>0.15039915133296733</v>
      </c>
      <c r="J68" s="15">
        <v>2.4647076000000002E-3</v>
      </c>
      <c r="K68" s="16">
        <v>2236.5373227247637</v>
      </c>
      <c r="L68" s="16">
        <v>26.869668850866905</v>
      </c>
      <c r="M68" s="16">
        <v>2296.5974160967653</v>
      </c>
      <c r="N68" s="16">
        <v>43.566542044243299</v>
      </c>
      <c r="O68" s="16">
        <v>2350.4693976649892</v>
      </c>
      <c r="P68" s="16">
        <v>28.009269949439435</v>
      </c>
      <c r="Q68" s="17">
        <f t="shared" si="0"/>
        <v>95.152794796928291</v>
      </c>
      <c r="R68" s="16">
        <v>2350.4693976649892</v>
      </c>
      <c r="S68" s="16">
        <v>28.009269949439435</v>
      </c>
      <c r="T68" s="258"/>
    </row>
    <row r="69" spans="1:20" ht="11.5" x14ac:dyDescent="0.25">
      <c r="A69" s="13">
        <v>65</v>
      </c>
      <c r="B69" s="14">
        <v>191.50213371098016</v>
      </c>
      <c r="C69" s="14">
        <v>255.16462430000001</v>
      </c>
      <c r="D69" s="255">
        <v>0.75050424500000001</v>
      </c>
      <c r="E69" s="15">
        <v>0.51218779400000003</v>
      </c>
      <c r="F69" s="15">
        <v>6.4403050000000003E-3</v>
      </c>
      <c r="G69" s="15">
        <v>12.992554739999999</v>
      </c>
      <c r="H69" s="15">
        <v>0.200713276</v>
      </c>
      <c r="I69" s="15">
        <v>0.18397722163074137</v>
      </c>
      <c r="J69" s="15">
        <v>2.4010416000000002E-3</v>
      </c>
      <c r="K69" s="16">
        <v>2665.9627553638447</v>
      </c>
      <c r="L69" s="16">
        <v>33.522105493953937</v>
      </c>
      <c r="M69" s="16">
        <v>2679.1139603711135</v>
      </c>
      <c r="N69" s="16">
        <v>41.387837151680955</v>
      </c>
      <c r="O69" s="16">
        <v>2689.0539596661329</v>
      </c>
      <c r="P69" s="16">
        <v>21.570101131323927</v>
      </c>
      <c r="Q69" s="17">
        <f t="shared" si="0"/>
        <v>99.141288919871457</v>
      </c>
      <c r="R69" s="16">
        <v>2689.0539596661329</v>
      </c>
      <c r="S69" s="16">
        <v>21.570101131323927</v>
      </c>
      <c r="T69" s="258"/>
    </row>
    <row r="70" spans="1:20" ht="11.5" x14ac:dyDescent="0.25">
      <c r="A70" s="13">
        <v>66</v>
      </c>
      <c r="B70" s="14">
        <v>117.00714937638733</v>
      </c>
      <c r="C70" s="14">
        <v>251.4295602</v>
      </c>
      <c r="D70" s="255">
        <v>0.46536751399999998</v>
      </c>
      <c r="E70" s="15">
        <v>0.327424255</v>
      </c>
      <c r="F70" s="15">
        <v>3.5090449999999997E-3</v>
      </c>
      <c r="G70" s="15">
        <v>5.0712592130000003</v>
      </c>
      <c r="H70" s="15">
        <v>7.1886510000000001E-2</v>
      </c>
      <c r="I70" s="15">
        <v>0.11233205060603546</v>
      </c>
      <c r="J70" s="15">
        <v>1.3779864E-3</v>
      </c>
      <c r="K70" s="16">
        <v>1825.885022566647</v>
      </c>
      <c r="L70" s="16">
        <v>19.568228716019771</v>
      </c>
      <c r="M70" s="16">
        <v>1831.3103844814866</v>
      </c>
      <c r="N70" s="16">
        <v>25.959334109694268</v>
      </c>
      <c r="O70" s="16">
        <v>1837.4840632179146</v>
      </c>
      <c r="P70" s="16">
        <v>22.21573126645325</v>
      </c>
      <c r="Q70" s="17">
        <f t="shared" si="0"/>
        <v>99.36875421760368</v>
      </c>
      <c r="R70" s="16">
        <v>1837.4840632179146</v>
      </c>
      <c r="S70" s="16">
        <v>22.21573126645325</v>
      </c>
      <c r="T70" s="258"/>
    </row>
    <row r="71" spans="1:20" ht="11.5" x14ac:dyDescent="0.25">
      <c r="A71" s="13">
        <v>67</v>
      </c>
      <c r="B71" s="14">
        <v>49.295639828417869</v>
      </c>
      <c r="C71" s="14">
        <v>51.974493420000002</v>
      </c>
      <c r="D71" s="255">
        <v>0.948458303</v>
      </c>
      <c r="E71" s="15">
        <v>0.392869148</v>
      </c>
      <c r="F71" s="15">
        <v>3.9616199999999999E-3</v>
      </c>
      <c r="G71" s="15">
        <v>7.600015398</v>
      </c>
      <c r="H71" s="15">
        <v>0.1719793</v>
      </c>
      <c r="I71" s="15">
        <v>0.14030245567361893</v>
      </c>
      <c r="J71" s="15">
        <v>2.7624185999999998E-3</v>
      </c>
      <c r="K71" s="16">
        <v>2136.1209024607347</v>
      </c>
      <c r="L71" s="16">
        <v>21.540249043955207</v>
      </c>
      <c r="M71" s="16">
        <v>2184.8646938345692</v>
      </c>
      <c r="N71" s="16">
        <v>49.440886756527533</v>
      </c>
      <c r="O71" s="16">
        <v>2230.9449135786404</v>
      </c>
      <c r="P71" s="16">
        <v>34.081793760430429</v>
      </c>
      <c r="Q71" s="17">
        <f t="shared" ref="Q71:Q86" si="1">K71/O71*100</f>
        <v>95.749603204419813</v>
      </c>
      <c r="R71" s="16">
        <v>2230.9449135786404</v>
      </c>
      <c r="S71" s="16">
        <v>34.081793760430429</v>
      </c>
      <c r="T71" s="258"/>
    </row>
    <row r="72" spans="1:20" ht="11.5" x14ac:dyDescent="0.25">
      <c r="A72" s="13">
        <v>68</v>
      </c>
      <c r="B72" s="14">
        <v>115.70848538431285</v>
      </c>
      <c r="C72" s="14">
        <v>208.1854989</v>
      </c>
      <c r="D72" s="255">
        <v>0.55579512499999995</v>
      </c>
      <c r="E72" s="15">
        <v>0.33372647599999999</v>
      </c>
      <c r="F72" s="15">
        <v>2.541925E-3</v>
      </c>
      <c r="G72" s="15">
        <v>5.2571175730000004</v>
      </c>
      <c r="H72" s="15">
        <v>6.5664728000000006E-2</v>
      </c>
      <c r="I72" s="15">
        <v>0.11424988001818442</v>
      </c>
      <c r="J72" s="15">
        <v>1.2496878E-3</v>
      </c>
      <c r="K72" s="16">
        <v>1856.4182819661489</v>
      </c>
      <c r="L72" s="16">
        <v>14.13995106994988</v>
      </c>
      <c r="M72" s="16">
        <v>1861.9278341617241</v>
      </c>
      <c r="N72" s="16">
        <v>23.256657871566063</v>
      </c>
      <c r="O72" s="16">
        <v>1868.0852754714615</v>
      </c>
      <c r="P72" s="16">
        <v>19.735875761938129</v>
      </c>
      <c r="Q72" s="17">
        <f t="shared" si="1"/>
        <v>99.375457124013352</v>
      </c>
      <c r="R72" s="16">
        <v>1868.0852754714615</v>
      </c>
      <c r="S72" s="16">
        <v>19.735875761938129</v>
      </c>
      <c r="T72" s="258"/>
    </row>
    <row r="73" spans="1:20" ht="11.5" x14ac:dyDescent="0.25">
      <c r="A73" s="13">
        <v>69</v>
      </c>
      <c r="B73" s="14">
        <v>66.448896881895138</v>
      </c>
      <c r="C73" s="14">
        <v>232.41870599999999</v>
      </c>
      <c r="D73" s="255">
        <v>0.28590167300000002</v>
      </c>
      <c r="E73" s="15">
        <v>0.328112495</v>
      </c>
      <c r="F73" s="15">
        <v>2.49584E-3</v>
      </c>
      <c r="G73" s="15">
        <v>5.0981298349999999</v>
      </c>
      <c r="H73" s="15">
        <v>6.5009949999999997E-2</v>
      </c>
      <c r="I73" s="15">
        <v>0.11269038108081376</v>
      </c>
      <c r="J73" s="15">
        <v>1.2460626E-3</v>
      </c>
      <c r="K73" s="16">
        <v>1829.2264790130957</v>
      </c>
      <c r="L73" s="16">
        <v>13.914302822817048</v>
      </c>
      <c r="M73" s="16">
        <v>1835.7944252895597</v>
      </c>
      <c r="N73" s="16">
        <v>23.409545786578228</v>
      </c>
      <c r="O73" s="16">
        <v>1843.2498092820713</v>
      </c>
      <c r="P73" s="16">
        <v>20.010971838597328</v>
      </c>
      <c r="Q73" s="17">
        <f t="shared" si="1"/>
        <v>99.239206199921568</v>
      </c>
      <c r="R73" s="16">
        <v>1843.2498092820713</v>
      </c>
      <c r="S73" s="16">
        <v>20.010971838597328</v>
      </c>
      <c r="T73" s="258"/>
    </row>
    <row r="74" spans="1:20" ht="11.5" x14ac:dyDescent="0.25">
      <c r="A74" s="13">
        <v>70</v>
      </c>
      <c r="B74" s="14">
        <v>122.36107164961501</v>
      </c>
      <c r="C74" s="14">
        <v>520.25810890000002</v>
      </c>
      <c r="D74" s="255">
        <v>0.23519301200000001</v>
      </c>
      <c r="E74" s="15">
        <v>0.34291327100000002</v>
      </c>
      <c r="F74" s="15">
        <v>3.3263550000000005E-3</v>
      </c>
      <c r="G74" s="15">
        <v>5.5626896500000003</v>
      </c>
      <c r="H74" s="15">
        <v>6.9579701999999993E-2</v>
      </c>
      <c r="I74" s="15">
        <v>0.1176519861216985</v>
      </c>
      <c r="J74" s="15">
        <v>1.2730194000000002E-3</v>
      </c>
      <c r="K74" s="16">
        <v>1900.6693756669977</v>
      </c>
      <c r="L74" s="16">
        <v>18.437026548024139</v>
      </c>
      <c r="M74" s="16">
        <v>1910.3422110451254</v>
      </c>
      <c r="N74" s="16">
        <v>23.895102931464262</v>
      </c>
      <c r="O74" s="16">
        <v>1920.8617735901216</v>
      </c>
      <c r="P74" s="16">
        <v>19.400154921486603</v>
      </c>
      <c r="Q74" s="17">
        <f t="shared" si="1"/>
        <v>98.948784436196874</v>
      </c>
      <c r="R74" s="16">
        <v>1920.8617735901216</v>
      </c>
      <c r="S74" s="16">
        <v>19.400154921486603</v>
      </c>
      <c r="T74" s="258"/>
    </row>
    <row r="75" spans="1:20" ht="11.5" x14ac:dyDescent="0.25">
      <c r="A75" s="13">
        <v>71</v>
      </c>
      <c r="B75" s="14">
        <v>245.54297995837396</v>
      </c>
      <c r="C75" s="14">
        <v>453.0372989</v>
      </c>
      <c r="D75" s="255">
        <v>0.54199285699999999</v>
      </c>
      <c r="E75" s="15">
        <v>0.38911783700000002</v>
      </c>
      <c r="F75" s="15">
        <v>4.0018550000000003E-3</v>
      </c>
      <c r="G75" s="15">
        <v>9.1101335670000001</v>
      </c>
      <c r="H75" s="15">
        <v>0.122955272</v>
      </c>
      <c r="I75" s="15">
        <v>0.16980181594560412</v>
      </c>
      <c r="J75" s="15">
        <v>1.9742562000000003E-3</v>
      </c>
      <c r="K75" s="16">
        <v>2118.7358325671626</v>
      </c>
      <c r="L75" s="16">
        <v>21.789989507055317</v>
      </c>
      <c r="M75" s="16">
        <v>2349.1275263441003</v>
      </c>
      <c r="N75" s="16">
        <v>31.705091022001479</v>
      </c>
      <c r="O75" s="16">
        <v>2555.6903940857769</v>
      </c>
      <c r="P75" s="16">
        <v>19.463987240249779</v>
      </c>
      <c r="Q75" s="17">
        <f t="shared" si="1"/>
        <v>82.90268013176447</v>
      </c>
      <c r="R75" s="16">
        <v>2555.6903940857769</v>
      </c>
      <c r="S75" s="16">
        <v>19.463987240249779</v>
      </c>
      <c r="T75" s="258"/>
    </row>
    <row r="76" spans="1:20" ht="11.5" x14ac:dyDescent="0.25">
      <c r="A76" s="13">
        <v>72</v>
      </c>
      <c r="B76" s="14">
        <v>118.74003996798382</v>
      </c>
      <c r="C76" s="14">
        <v>159.16870879999999</v>
      </c>
      <c r="D76" s="255">
        <v>0.74600115099999997</v>
      </c>
      <c r="E76" s="15">
        <v>0.348374036</v>
      </c>
      <c r="F76" s="15">
        <v>3.5011649999999997E-3</v>
      </c>
      <c r="G76" s="15">
        <v>5.7779974750000003</v>
      </c>
      <c r="H76" s="15">
        <v>9.4159268000000004E-2</v>
      </c>
      <c r="I76" s="15">
        <v>0.12029021275542562</v>
      </c>
      <c r="J76" s="15">
        <v>1.6896366E-3</v>
      </c>
      <c r="K76" s="16">
        <v>1926.8296456313101</v>
      </c>
      <c r="L76" s="16">
        <v>19.364670782316125</v>
      </c>
      <c r="M76" s="16">
        <v>1943.1199681738547</v>
      </c>
      <c r="N76" s="16">
        <v>31.665426409594176</v>
      </c>
      <c r="O76" s="16">
        <v>1960.5296668836868</v>
      </c>
      <c r="P76" s="16">
        <v>25.066848069655027</v>
      </c>
      <c r="Q76" s="17">
        <f t="shared" si="1"/>
        <v>98.281075679617544</v>
      </c>
      <c r="R76" s="16">
        <v>1960.5296668836868</v>
      </c>
      <c r="S76" s="16">
        <v>25.066848069655027</v>
      </c>
      <c r="T76" s="258"/>
    </row>
    <row r="77" spans="1:20" s="6" customFormat="1" ht="11.5" x14ac:dyDescent="0.25">
      <c r="A77" s="18">
        <v>73</v>
      </c>
      <c r="B77" s="19">
        <v>361.19238723741381</v>
      </c>
      <c r="C77" s="19">
        <v>1741.581981</v>
      </c>
      <c r="D77" s="256">
        <v>0.20739327299999999</v>
      </c>
      <c r="E77" s="20">
        <v>0.15265895099999999</v>
      </c>
      <c r="F77" s="20">
        <v>2.3633450000000002E-3</v>
      </c>
      <c r="G77" s="20">
        <v>2.1064172499999998</v>
      </c>
      <c r="H77" s="20">
        <v>3.4098252000000003E-2</v>
      </c>
      <c r="I77" s="20">
        <v>0.10007390669295731</v>
      </c>
      <c r="J77" s="20">
        <v>1.3159961999999999E-3</v>
      </c>
      <c r="K77" s="21">
        <v>915.85111888458346</v>
      </c>
      <c r="L77" s="21">
        <v>14.178481827510305</v>
      </c>
      <c r="M77" s="21">
        <v>1150.9062826538725</v>
      </c>
      <c r="N77" s="21">
        <v>18.630635717740624</v>
      </c>
      <c r="O77" s="21">
        <v>1625.4574080965224</v>
      </c>
      <c r="P77" s="21">
        <v>24.456544780382636</v>
      </c>
      <c r="Q77" s="22">
        <f t="shared" si="1"/>
        <v>56.344208979125632</v>
      </c>
      <c r="R77" s="21">
        <v>915.85111888458346</v>
      </c>
      <c r="S77" s="21">
        <v>14.178481827510305</v>
      </c>
      <c r="T77" s="258"/>
    </row>
    <row r="78" spans="1:20" ht="11.5" x14ac:dyDescent="0.25">
      <c r="A78" s="13">
        <v>74</v>
      </c>
      <c r="B78" s="14">
        <v>51.941829423602023</v>
      </c>
      <c r="C78" s="14">
        <v>119.09766310000001</v>
      </c>
      <c r="D78" s="255">
        <v>0.436128032</v>
      </c>
      <c r="E78" s="15">
        <v>0.40651071900000002</v>
      </c>
      <c r="F78" s="15">
        <v>4.7205249999999997E-3</v>
      </c>
      <c r="G78" s="15">
        <v>7.94982773</v>
      </c>
      <c r="H78" s="15">
        <v>0.12336557400000001</v>
      </c>
      <c r="I78" s="15">
        <v>0.14183533583208915</v>
      </c>
      <c r="J78" s="15">
        <v>1.8593766E-3</v>
      </c>
      <c r="K78" s="16">
        <v>2198.9490408630581</v>
      </c>
      <c r="L78" s="16">
        <v>25.534859072486324</v>
      </c>
      <c r="M78" s="16">
        <v>2225.3483109679905</v>
      </c>
      <c r="N78" s="16">
        <v>34.53299631846194</v>
      </c>
      <c r="O78" s="16">
        <v>2249.7354268356248</v>
      </c>
      <c r="P78" s="16">
        <v>22.646471519059759</v>
      </c>
      <c r="Q78" s="17">
        <f t="shared" si="1"/>
        <v>97.742561842305136</v>
      </c>
      <c r="R78" s="16">
        <v>2249.7354268356248</v>
      </c>
      <c r="S78" s="16">
        <v>22.646471519059759</v>
      </c>
      <c r="T78" s="258"/>
    </row>
    <row r="79" spans="1:20" ht="11.5" x14ac:dyDescent="0.25">
      <c r="A79" s="13">
        <v>75</v>
      </c>
      <c r="B79" s="14">
        <v>21.007766016268352</v>
      </c>
      <c r="C79" s="14">
        <v>64.327031689999998</v>
      </c>
      <c r="D79" s="255">
        <v>0.32657757500000001</v>
      </c>
      <c r="E79" s="15">
        <v>0.45006138400000001</v>
      </c>
      <c r="F79" s="15">
        <v>5.0760200000000005E-3</v>
      </c>
      <c r="G79" s="15">
        <v>9.7357690570000006</v>
      </c>
      <c r="H79" s="15">
        <v>0.16033775</v>
      </c>
      <c r="I79" s="15">
        <v>0.15689071322394599</v>
      </c>
      <c r="J79" s="15">
        <v>2.2116474000000003E-3</v>
      </c>
      <c r="K79" s="16">
        <v>2395.5254751299713</v>
      </c>
      <c r="L79" s="16">
        <v>27.017948338951999</v>
      </c>
      <c r="M79" s="16">
        <v>2410.093992906287</v>
      </c>
      <c r="N79" s="16">
        <v>39.691681863927151</v>
      </c>
      <c r="O79" s="16">
        <v>2422.423899687084</v>
      </c>
      <c r="P79" s="16">
        <v>23.915285525793511</v>
      </c>
      <c r="Q79" s="17">
        <f t="shared" si="1"/>
        <v>98.88960703530924</v>
      </c>
      <c r="R79" s="16">
        <v>2422.423899687084</v>
      </c>
      <c r="S79" s="16">
        <v>23.915285525793511</v>
      </c>
      <c r="T79" s="258"/>
    </row>
    <row r="80" spans="1:20" s="6" customFormat="1" ht="11.5" x14ac:dyDescent="0.25">
      <c r="A80" s="18">
        <v>76</v>
      </c>
      <c r="B80" s="19">
        <v>1715.9089835656887</v>
      </c>
      <c r="C80" s="19">
        <v>1382.7247669999999</v>
      </c>
      <c r="D80" s="256">
        <v>1.240962066</v>
      </c>
      <c r="E80" s="20">
        <v>0.134781968</v>
      </c>
      <c r="F80" s="20">
        <v>1.7998199999999999E-3</v>
      </c>
      <c r="G80" s="20">
        <v>2.7117409110000001</v>
      </c>
      <c r="H80" s="20">
        <v>4.0387687999999998E-2</v>
      </c>
      <c r="I80" s="20">
        <v>0.14592010217724838</v>
      </c>
      <c r="J80" s="20">
        <v>1.6810073999999999E-3</v>
      </c>
      <c r="K80" s="21">
        <v>915.85111888458346</v>
      </c>
      <c r="L80" s="21">
        <v>14.178481827510305</v>
      </c>
      <c r="M80" s="21">
        <v>1331.6759047619362</v>
      </c>
      <c r="N80" s="21">
        <v>19.833499115079285</v>
      </c>
      <c r="O80" s="21">
        <v>2298.6549937954251</v>
      </c>
      <c r="P80" s="21">
        <v>19.797165099813071</v>
      </c>
      <c r="Q80" s="22">
        <f t="shared" si="1"/>
        <v>39.842913414873784</v>
      </c>
      <c r="R80" s="21">
        <v>915.85111888458346</v>
      </c>
      <c r="S80" s="21">
        <v>14.178481827510305</v>
      </c>
      <c r="T80" s="258"/>
    </row>
    <row r="81" spans="1:20" ht="11.5" x14ac:dyDescent="0.25">
      <c r="A81" s="13">
        <v>77</v>
      </c>
      <c r="B81" s="14">
        <v>222.53315562708144</v>
      </c>
      <c r="C81" s="14">
        <v>291.54521119999998</v>
      </c>
      <c r="D81" s="255">
        <v>0.76328866699999998</v>
      </c>
      <c r="E81" s="15">
        <v>0.48196770300000003</v>
      </c>
      <c r="F81" s="15">
        <v>4.8918949999999994E-3</v>
      </c>
      <c r="G81" s="15">
        <v>11.878882490000001</v>
      </c>
      <c r="H81" s="15">
        <v>0.1566082</v>
      </c>
      <c r="I81" s="15">
        <v>0.17875424932618611</v>
      </c>
      <c r="J81" s="15">
        <v>1.9745729999999999E-3</v>
      </c>
      <c r="K81" s="16">
        <v>2535.8306771244106</v>
      </c>
      <c r="L81" s="16">
        <v>25.738275268356549</v>
      </c>
      <c r="M81" s="16">
        <v>2594.9017146908723</v>
      </c>
      <c r="N81" s="16">
        <v>34.210531761447797</v>
      </c>
      <c r="O81" s="16">
        <v>2641.3465013024893</v>
      </c>
      <c r="P81" s="16">
        <v>18.339753122251587</v>
      </c>
      <c r="Q81" s="17">
        <f t="shared" si="1"/>
        <v>96.00522596614843</v>
      </c>
      <c r="R81" s="16">
        <v>2641.3465013024893</v>
      </c>
      <c r="S81" s="16">
        <v>18.339753122251587</v>
      </c>
      <c r="T81" s="258"/>
    </row>
    <row r="82" spans="1:20" s="6" customFormat="1" ht="11.5" x14ac:dyDescent="0.25">
      <c r="A82" s="18">
        <v>78</v>
      </c>
      <c r="B82" s="19">
        <v>424.4780920960431</v>
      </c>
      <c r="C82" s="19">
        <v>510.23922379999999</v>
      </c>
      <c r="D82" s="256">
        <v>0.83191975900000004</v>
      </c>
      <c r="E82" s="20">
        <v>0.282674384</v>
      </c>
      <c r="F82" s="20">
        <v>1.8194350000000001E-3</v>
      </c>
      <c r="G82" s="20">
        <v>5.2633299109999996</v>
      </c>
      <c r="H82" s="20">
        <v>7.1589836000000004E-2</v>
      </c>
      <c r="I82" s="20">
        <v>0.13504324453805608</v>
      </c>
      <c r="J82" s="20">
        <v>1.5532038E-3</v>
      </c>
      <c r="K82" s="21">
        <v>1604.8171522918101</v>
      </c>
      <c r="L82" s="21">
        <v>10.329413136635859</v>
      </c>
      <c r="M82" s="21">
        <v>1862.9354504233652</v>
      </c>
      <c r="N82" s="21">
        <v>25.33894808601422</v>
      </c>
      <c r="O82" s="21">
        <v>2164.5717397497301</v>
      </c>
      <c r="P82" s="21">
        <v>20.054170452730951</v>
      </c>
      <c r="Q82" s="22">
        <f t="shared" si="1"/>
        <v>74.140169291749174</v>
      </c>
      <c r="R82" s="21">
        <v>2164.5717397497301</v>
      </c>
      <c r="S82" s="21">
        <v>20.054170452730951</v>
      </c>
      <c r="T82" s="258"/>
    </row>
    <row r="83" spans="1:20" ht="11.5" x14ac:dyDescent="0.25">
      <c r="A83" s="13">
        <v>79</v>
      </c>
      <c r="B83" s="14">
        <v>89.339973214335743</v>
      </c>
      <c r="C83" s="14">
        <v>129.08336800000001</v>
      </c>
      <c r="D83" s="255">
        <v>0.69211064600000005</v>
      </c>
      <c r="E83" s="15">
        <v>0.32627875099999998</v>
      </c>
      <c r="F83" s="15">
        <v>4.1518850000000001E-3</v>
      </c>
      <c r="G83" s="15">
        <v>5.0330725129999996</v>
      </c>
      <c r="H83" s="15">
        <v>8.9511584000000005E-2</v>
      </c>
      <c r="I83" s="15">
        <v>0.11187759491443382</v>
      </c>
      <c r="J83" s="15">
        <v>1.6477686E-3</v>
      </c>
      <c r="K83" s="16">
        <v>1820.3196720558935</v>
      </c>
      <c r="L83" s="16">
        <v>23.163500284496873</v>
      </c>
      <c r="M83" s="16">
        <v>1824.903709986017</v>
      </c>
      <c r="N83" s="16">
        <v>32.455328490977578</v>
      </c>
      <c r="O83" s="16">
        <v>1830.1392415587359</v>
      </c>
      <c r="P83" s="16">
        <v>26.696892813734845</v>
      </c>
      <c r="Q83" s="17">
        <f t="shared" si="1"/>
        <v>99.463452327568319</v>
      </c>
      <c r="R83" s="16">
        <v>1830.1392415587359</v>
      </c>
      <c r="S83" s="16">
        <v>26.696892813734845</v>
      </c>
      <c r="T83" s="258"/>
    </row>
    <row r="84" spans="1:20" ht="11.5" x14ac:dyDescent="0.25">
      <c r="A84" s="13">
        <v>80</v>
      </c>
      <c r="B84" s="14">
        <v>118.97507456431545</v>
      </c>
      <c r="C84" s="14">
        <v>161.69434530000001</v>
      </c>
      <c r="D84" s="255">
        <v>0.73580232099999998</v>
      </c>
      <c r="E84" s="15">
        <v>0.49349801799999998</v>
      </c>
      <c r="F84" s="15">
        <v>5.7138800000000002E-3</v>
      </c>
      <c r="G84" s="15">
        <v>11.9015643</v>
      </c>
      <c r="H84" s="15">
        <v>0.191977698</v>
      </c>
      <c r="I84" s="15">
        <v>0.17491109546504227</v>
      </c>
      <c r="J84" s="15">
        <v>2.3012621999999997E-3</v>
      </c>
      <c r="K84" s="16">
        <v>2585.7923067791521</v>
      </c>
      <c r="L84" s="16">
        <v>29.939141408789332</v>
      </c>
      <c r="M84" s="16">
        <v>2596.6883967931017</v>
      </c>
      <c r="N84" s="16">
        <v>41.885776379803303</v>
      </c>
      <c r="O84" s="16">
        <v>2605.1997046656129</v>
      </c>
      <c r="P84" s="16">
        <v>21.919481777814134</v>
      </c>
      <c r="Q84" s="17">
        <f t="shared" si="1"/>
        <v>99.255051432268147</v>
      </c>
      <c r="R84" s="16">
        <v>2605.1997046656129</v>
      </c>
      <c r="S84" s="16">
        <v>21.919481777814134</v>
      </c>
      <c r="T84" s="258"/>
    </row>
    <row r="85" spans="1:20" s="6" customFormat="1" ht="11.5" x14ac:dyDescent="0.25">
      <c r="A85" s="18">
        <v>81</v>
      </c>
      <c r="B85" s="19">
        <v>373.67988028707384</v>
      </c>
      <c r="C85" s="19">
        <v>505.98265479999998</v>
      </c>
      <c r="D85" s="256">
        <v>0.73852310300000001</v>
      </c>
      <c r="E85" s="20">
        <v>0.33043766600000002</v>
      </c>
      <c r="F85" s="20">
        <v>3.4371599999999999E-3</v>
      </c>
      <c r="G85" s="20">
        <v>6.5734515370000004</v>
      </c>
      <c r="H85" s="20">
        <v>0.112389366</v>
      </c>
      <c r="I85" s="20">
        <v>0.14427884094099577</v>
      </c>
      <c r="J85" s="20">
        <v>2.0659842000000004E-3</v>
      </c>
      <c r="K85" s="21">
        <v>1840.5025642658425</v>
      </c>
      <c r="L85" s="21">
        <v>19.144614687455103</v>
      </c>
      <c r="M85" s="21">
        <v>2055.7941949957462</v>
      </c>
      <c r="N85" s="21">
        <v>35.148871928475323</v>
      </c>
      <c r="O85" s="21">
        <v>2279.1962963552601</v>
      </c>
      <c r="P85" s="21">
        <v>24.658769226198174</v>
      </c>
      <c r="Q85" s="22">
        <f t="shared" si="1"/>
        <v>80.752261979762437</v>
      </c>
      <c r="R85" s="21">
        <v>2279.1962963552601</v>
      </c>
      <c r="S85" s="21">
        <v>24.658769226198174</v>
      </c>
      <c r="T85" s="258"/>
    </row>
    <row r="86" spans="1:20" ht="11.5" x14ac:dyDescent="0.25">
      <c r="A86" s="23">
        <v>82</v>
      </c>
      <c r="B86" s="24">
        <v>53.036876984189639</v>
      </c>
      <c r="C86" s="24">
        <v>36.901662020000003</v>
      </c>
      <c r="D86" s="257">
        <v>1.4372490040000001</v>
      </c>
      <c r="E86" s="25">
        <v>0.511596889</v>
      </c>
      <c r="F86" s="25">
        <v>5.3791899999999998E-3</v>
      </c>
      <c r="G86" s="25">
        <v>12.91016247</v>
      </c>
      <c r="H86" s="25">
        <v>0.31904126199999999</v>
      </c>
      <c r="I86" s="25">
        <v>0.18302168025249188</v>
      </c>
      <c r="J86" s="25">
        <v>2.9390534000000002E-3</v>
      </c>
      <c r="K86" s="26">
        <v>2663.4432516159854</v>
      </c>
      <c r="L86" s="26">
        <v>28.004797551965169</v>
      </c>
      <c r="M86" s="26">
        <v>2673.1174147874385</v>
      </c>
      <c r="N86" s="26">
        <v>66.059180546312817</v>
      </c>
      <c r="O86" s="26">
        <v>2680.4438643482226</v>
      </c>
      <c r="P86" s="26">
        <v>26.562751961392518</v>
      </c>
      <c r="Q86" s="27">
        <f t="shared" si="1"/>
        <v>99.365753823150072</v>
      </c>
      <c r="R86" s="26">
        <v>2680.4438643482226</v>
      </c>
      <c r="S86" s="26">
        <v>26.562751961392518</v>
      </c>
      <c r="T86" s="258"/>
    </row>
    <row r="87" spans="1:20" ht="11.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0" ht="13.5" x14ac:dyDescent="0.25">
      <c r="A88" s="28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2"/>
    </row>
    <row r="89" spans="1:20" ht="13.5" x14ac:dyDescent="0.25">
      <c r="A89" s="64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2"/>
    </row>
    <row r="90" spans="1:20" ht="12.5" x14ac:dyDescent="0.25">
      <c r="A90" s="65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2"/>
    </row>
    <row r="91" spans="1:20" ht="11.5" x14ac:dyDescent="0.25">
      <c r="A91" s="30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0" ht="11.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0" ht="11.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0" ht="11.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0" ht="11.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0" ht="11.5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</sheetData>
  <mergeCells count="3">
    <mergeCell ref="E2:J2"/>
    <mergeCell ref="K2:P2"/>
    <mergeCell ref="A2:A3"/>
  </mergeCells>
  <phoneticPr fontId="24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T249"/>
  <sheetViews>
    <sheetView topLeftCell="A145" zoomScale="70" zoomScaleNormal="70" workbookViewId="0">
      <selection activeCell="E224" sqref="E224"/>
    </sheetView>
  </sheetViews>
  <sheetFormatPr defaultColWidth="7.1796875" defaultRowHeight="11.5" x14ac:dyDescent="0.25"/>
  <cols>
    <col min="1" max="1" width="9" style="41" customWidth="1"/>
    <col min="2" max="3" width="4.81640625" style="41" bestFit="1" customWidth="1"/>
    <col min="4" max="4" width="5.1796875" style="41" bestFit="1" customWidth="1"/>
    <col min="5" max="5" width="9" style="41" customWidth="1"/>
    <col min="6" max="6" width="7.81640625" style="41" bestFit="1" customWidth="1"/>
    <col min="7" max="7" width="7.81640625" style="41" customWidth="1"/>
    <col min="8" max="8" width="7.81640625" style="41" bestFit="1" customWidth="1"/>
    <col min="9" max="9" width="9.1796875" style="41" bestFit="1" customWidth="1"/>
    <col min="10" max="10" width="7.81640625" style="41" customWidth="1"/>
    <col min="11" max="11" width="8.36328125" style="41" bestFit="1" customWidth="1"/>
    <col min="12" max="12" width="4" style="41" bestFit="1" customWidth="1"/>
    <col min="13" max="13" width="8.36328125" style="41" bestFit="1" customWidth="1"/>
    <col min="14" max="14" width="4" style="41" bestFit="1" customWidth="1"/>
    <col min="15" max="15" width="9.1796875" style="41" bestFit="1" customWidth="1"/>
    <col min="16" max="16" width="4" style="41" bestFit="1" customWidth="1"/>
    <col min="17" max="17" width="6.1796875" style="41" bestFit="1" customWidth="1"/>
    <col min="18" max="18" width="5.81640625" style="41" bestFit="1" customWidth="1"/>
    <col min="19" max="19" width="4" style="41" bestFit="1" customWidth="1"/>
    <col min="20" max="240" width="9" style="41" customWidth="1"/>
    <col min="241" max="241" width="0.81640625" style="41" customWidth="1"/>
    <col min="242" max="243" width="9" style="41" customWidth="1"/>
    <col min="244" max="244" width="0.81640625" style="41" customWidth="1"/>
    <col min="245" max="247" width="9" style="41" customWidth="1"/>
    <col min="248" max="248" width="7.81640625" style="41" customWidth="1"/>
    <col min="249" max="16384" width="7.1796875" style="41"/>
  </cols>
  <sheetData>
    <row r="1" spans="1:19" x14ac:dyDescent="0.25">
      <c r="A1" s="156" t="s">
        <v>1273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x14ac:dyDescent="0.25">
      <c r="A2" s="346" t="s">
        <v>0</v>
      </c>
      <c r="B2" s="5" t="s">
        <v>176</v>
      </c>
      <c r="C2" s="5" t="s">
        <v>1</v>
      </c>
      <c r="D2" s="8"/>
      <c r="E2" s="345" t="s">
        <v>4</v>
      </c>
      <c r="F2" s="345"/>
      <c r="G2" s="345"/>
      <c r="H2" s="345"/>
      <c r="I2" s="345"/>
      <c r="J2" s="345"/>
      <c r="K2" s="345" t="s">
        <v>5</v>
      </c>
      <c r="L2" s="345"/>
      <c r="M2" s="345"/>
      <c r="N2" s="345"/>
      <c r="O2" s="345"/>
      <c r="P2" s="345"/>
      <c r="Q2" s="53"/>
      <c r="R2" s="10" t="s">
        <v>257</v>
      </c>
      <c r="S2" s="53"/>
    </row>
    <row r="3" spans="1:19" ht="13.5" x14ac:dyDescent="0.25">
      <c r="A3" s="347"/>
      <c r="B3" s="5" t="s">
        <v>6</v>
      </c>
      <c r="C3" s="5" t="s">
        <v>6</v>
      </c>
      <c r="D3" s="5" t="s">
        <v>1000</v>
      </c>
      <c r="E3" s="4" t="s">
        <v>7</v>
      </c>
      <c r="F3" s="5" t="s">
        <v>2</v>
      </c>
      <c r="G3" s="4" t="s">
        <v>8</v>
      </c>
      <c r="H3" s="5" t="s">
        <v>2</v>
      </c>
      <c r="I3" s="4" t="s">
        <v>9</v>
      </c>
      <c r="J3" s="5" t="s">
        <v>2</v>
      </c>
      <c r="K3" s="4" t="s">
        <v>7</v>
      </c>
      <c r="L3" s="5" t="s">
        <v>3</v>
      </c>
      <c r="M3" s="4" t="s">
        <v>8</v>
      </c>
      <c r="N3" s="5" t="s">
        <v>3</v>
      </c>
      <c r="O3" s="4" t="s">
        <v>9</v>
      </c>
      <c r="P3" s="5" t="s">
        <v>2</v>
      </c>
      <c r="Q3" s="54" t="s">
        <v>10</v>
      </c>
      <c r="R3" s="11" t="s">
        <v>11</v>
      </c>
      <c r="S3" s="23" t="s">
        <v>2</v>
      </c>
    </row>
    <row r="4" spans="1:19" ht="13.5" x14ac:dyDescent="0.25">
      <c r="A4" s="38" t="s">
        <v>94</v>
      </c>
      <c r="B4" s="33"/>
      <c r="C4" s="33"/>
      <c r="D4" s="33"/>
      <c r="E4" s="37"/>
      <c r="F4" s="33"/>
      <c r="G4" s="37"/>
      <c r="H4" s="33"/>
      <c r="I4" s="37"/>
      <c r="J4" s="33"/>
      <c r="K4" s="37"/>
      <c r="L4" s="33"/>
      <c r="M4" s="37"/>
      <c r="N4" s="33"/>
      <c r="O4" s="37"/>
      <c r="P4" s="33"/>
    </row>
    <row r="5" spans="1:19" x14ac:dyDescent="0.25">
      <c r="A5" s="33" t="s">
        <v>536</v>
      </c>
      <c r="B5" s="34">
        <f>C5*D5</f>
        <v>92.993850235104006</v>
      </c>
      <c r="C5" s="34">
        <v>111.46478979668041</v>
      </c>
      <c r="D5" s="253">
        <v>0.83428901992038307</v>
      </c>
      <c r="E5" s="35">
        <v>0.35218247227049859</v>
      </c>
      <c r="F5" s="35">
        <v>2.2865231606906595E-3</v>
      </c>
      <c r="G5" s="35">
        <v>5.8078744076772919</v>
      </c>
      <c r="H5" s="35">
        <v>2.5592045922407502E-2</v>
      </c>
      <c r="I5" s="35">
        <v>0.11960468837018172</v>
      </c>
      <c r="J5" s="35">
        <v>7.045225961306125E-4</v>
      </c>
      <c r="K5" s="36">
        <v>1945.0116564768505</v>
      </c>
      <c r="L5" s="36">
        <v>12.627869216988749</v>
      </c>
      <c r="M5" s="36">
        <v>1947.5858692642855</v>
      </c>
      <c r="N5" s="36">
        <v>8.581918875201163</v>
      </c>
      <c r="O5" s="36">
        <v>1950.324132127532</v>
      </c>
      <c r="P5" s="36">
        <v>10.524564743740651</v>
      </c>
      <c r="Q5" s="55">
        <f>K5/O5*100</f>
        <v>99.727610628245344</v>
      </c>
      <c r="R5" s="36">
        <v>1950.324132127532</v>
      </c>
      <c r="S5" s="36">
        <v>10.524564743740651</v>
      </c>
    </row>
    <row r="6" spans="1:19" x14ac:dyDescent="0.25">
      <c r="A6" s="33">
        <v>2</v>
      </c>
      <c r="B6" s="34">
        <f t="shared" ref="B6:B69" si="0">C6*D6</f>
        <v>168.54804349124282</v>
      </c>
      <c r="C6" s="34">
        <v>297.81221461681423</v>
      </c>
      <c r="D6" s="253">
        <v>0.56595409865276469</v>
      </c>
      <c r="E6" s="35">
        <v>0.41960110051012783</v>
      </c>
      <c r="F6" s="35">
        <v>2.5847145419404822E-3</v>
      </c>
      <c r="G6" s="35">
        <v>8.3392870510409676</v>
      </c>
      <c r="H6" s="35">
        <v>3.7116652885645356E-2</v>
      </c>
      <c r="I6" s="35">
        <v>0.14414216136241062</v>
      </c>
      <c r="J6" s="35">
        <v>8.7326838894645281E-4</v>
      </c>
      <c r="K6" s="36">
        <v>2258.6682805183532</v>
      </c>
      <c r="L6" s="36">
        <v>13.913244610126043</v>
      </c>
      <c r="M6" s="36">
        <v>2268.5991942552241</v>
      </c>
      <c r="N6" s="36">
        <v>10.097123209029617</v>
      </c>
      <c r="O6" s="36">
        <v>2277.5638915307636</v>
      </c>
      <c r="P6" s="36">
        <v>10.434685635778603</v>
      </c>
      <c r="Q6" s="55">
        <f t="shared" ref="Q6:Q69" si="1">K6/O6*100</f>
        <v>99.170358685318348</v>
      </c>
      <c r="R6" s="36">
        <v>2277.5638915307636</v>
      </c>
      <c r="S6" s="36">
        <v>10.434685635778603</v>
      </c>
    </row>
    <row r="7" spans="1:19" x14ac:dyDescent="0.25">
      <c r="A7" s="33">
        <v>3</v>
      </c>
      <c r="B7" s="34">
        <f t="shared" si="0"/>
        <v>76.159445673738617</v>
      </c>
      <c r="C7" s="34">
        <v>144.61494689584865</v>
      </c>
      <c r="D7" s="253">
        <v>0.52663605877882369</v>
      </c>
      <c r="E7" s="35">
        <v>0.35779785414071658</v>
      </c>
      <c r="F7" s="35">
        <v>2.2652451394764074E-3</v>
      </c>
      <c r="G7" s="35">
        <v>6.058535953752564</v>
      </c>
      <c r="H7" s="35">
        <v>2.8242377708200019E-2</v>
      </c>
      <c r="I7" s="35">
        <v>0.12280857247845582</v>
      </c>
      <c r="J7" s="35">
        <v>7.5754495623235369E-4</v>
      </c>
      <c r="K7" s="36">
        <v>1971.7270748746641</v>
      </c>
      <c r="L7" s="36">
        <v>12.483152486927104</v>
      </c>
      <c r="M7" s="36">
        <v>1984.2997999805909</v>
      </c>
      <c r="N7" s="36">
        <v>9.2499813263708468</v>
      </c>
      <c r="O7" s="36">
        <v>1997.4256264788969</v>
      </c>
      <c r="P7" s="36">
        <v>10.96091653779278</v>
      </c>
      <c r="Q7" s="55">
        <f t="shared" si="1"/>
        <v>98.713416346343024</v>
      </c>
      <c r="R7" s="36">
        <v>1997.4256264788969</v>
      </c>
      <c r="S7" s="36">
        <v>10.96091653779278</v>
      </c>
    </row>
    <row r="8" spans="1:19" x14ac:dyDescent="0.25">
      <c r="A8" s="33">
        <v>4</v>
      </c>
      <c r="B8" s="34">
        <f t="shared" si="0"/>
        <v>62.935913116317508</v>
      </c>
      <c r="C8" s="34">
        <v>106.91430919627649</v>
      </c>
      <c r="D8" s="253">
        <v>0.58865752946855665</v>
      </c>
      <c r="E8" s="35">
        <v>0.45450329057784927</v>
      </c>
      <c r="F8" s="35">
        <v>2.8430533096135031E-3</v>
      </c>
      <c r="G8" s="35">
        <v>10.068676208756811</v>
      </c>
      <c r="H8" s="35">
        <v>0.11018160111821379</v>
      </c>
      <c r="I8" s="35">
        <v>0.16066973165735668</v>
      </c>
      <c r="J8" s="35">
        <v>1.6769346519298059E-3</v>
      </c>
      <c r="K8" s="36">
        <v>2415.2422968156629</v>
      </c>
      <c r="L8" s="36">
        <v>15.108059166634654</v>
      </c>
      <c r="M8" s="36">
        <v>2441.1018489093531</v>
      </c>
      <c r="N8" s="36">
        <v>26.712996289576168</v>
      </c>
      <c r="O8" s="36">
        <v>2462.7205472910973</v>
      </c>
      <c r="P8" s="36">
        <v>17.634534996731109</v>
      </c>
      <c r="Q8" s="55">
        <f t="shared" si="1"/>
        <v>98.07212188456954</v>
      </c>
      <c r="R8" s="36">
        <v>2462.7205472910973</v>
      </c>
      <c r="S8" s="36">
        <v>17.634534996731109</v>
      </c>
    </row>
    <row r="9" spans="1:19" x14ac:dyDescent="0.25">
      <c r="A9" s="33">
        <v>5</v>
      </c>
      <c r="B9" s="34">
        <f t="shared" si="0"/>
        <v>71.399987782110927</v>
      </c>
      <c r="C9" s="34">
        <v>117.91365601501606</v>
      </c>
      <c r="D9" s="253">
        <v>0.60552772422744905</v>
      </c>
      <c r="E9" s="35">
        <v>0.3085284914991554</v>
      </c>
      <c r="F9" s="35">
        <v>2.0456925783210477E-3</v>
      </c>
      <c r="G9" s="35">
        <v>4.73613850463168</v>
      </c>
      <c r="H9" s="35">
        <v>6.8886120040099336E-2</v>
      </c>
      <c r="I9" s="35">
        <v>0.1113340080382436</v>
      </c>
      <c r="J9" s="35">
        <v>1.6454340153415363E-3</v>
      </c>
      <c r="K9" s="36">
        <v>1733.4615111636424</v>
      </c>
      <c r="L9" s="36">
        <v>11.493685173002437</v>
      </c>
      <c r="M9" s="36">
        <v>1773.6571554647264</v>
      </c>
      <c r="N9" s="36">
        <v>25.797463398048578</v>
      </c>
      <c r="O9" s="36">
        <v>1821.3057734620763</v>
      </c>
      <c r="P9" s="36">
        <v>26.818116000505679</v>
      </c>
      <c r="Q9" s="55">
        <f t="shared" si="1"/>
        <v>95.176852586841974</v>
      </c>
      <c r="R9" s="36">
        <v>1821.3057734620763</v>
      </c>
      <c r="S9" s="36">
        <v>26.818116000505679</v>
      </c>
    </row>
    <row r="10" spans="1:19" x14ac:dyDescent="0.25">
      <c r="A10" s="33">
        <v>6</v>
      </c>
      <c r="B10" s="34">
        <f t="shared" si="0"/>
        <v>37.400061477832459</v>
      </c>
      <c r="C10" s="34">
        <v>31.087709965606813</v>
      </c>
      <c r="D10" s="253">
        <v>1.2030497427828932</v>
      </c>
      <c r="E10" s="35">
        <v>0.31196731002301076</v>
      </c>
      <c r="F10" s="35">
        <v>2.0934721136332442E-3</v>
      </c>
      <c r="G10" s="35">
        <v>4.5589855552573377</v>
      </c>
      <c r="H10" s="35">
        <v>2.3023881837261635E-2</v>
      </c>
      <c r="I10" s="35">
        <v>0.10598828216491908</v>
      </c>
      <c r="J10" s="35">
        <v>6.8206150926223826E-4</v>
      </c>
      <c r="K10" s="36">
        <v>1750.3804936050742</v>
      </c>
      <c r="L10" s="36">
        <v>11.74601515568901</v>
      </c>
      <c r="M10" s="36">
        <v>1741.8039676349817</v>
      </c>
      <c r="N10" s="36">
        <v>8.7964939235780566</v>
      </c>
      <c r="O10" s="36">
        <v>1731.5224731876338</v>
      </c>
      <c r="P10" s="36">
        <v>11.807725868418428</v>
      </c>
      <c r="Q10" s="55">
        <f t="shared" si="1"/>
        <v>101.08910052912705</v>
      </c>
      <c r="R10" s="36">
        <v>1731.5224731876338</v>
      </c>
      <c r="S10" s="36">
        <v>11.807725868418428</v>
      </c>
    </row>
    <row r="11" spans="1:19" x14ac:dyDescent="0.25">
      <c r="A11" s="33">
        <v>7</v>
      </c>
      <c r="B11" s="34">
        <f t="shared" si="0"/>
        <v>59.843780333999668</v>
      </c>
      <c r="C11" s="34">
        <v>109.76346897028874</v>
      </c>
      <c r="D11" s="253">
        <v>0.54520671490619932</v>
      </c>
      <c r="E11" s="35">
        <v>0.35893818191340821</v>
      </c>
      <c r="F11" s="35">
        <v>2.3623352645948362E-3</v>
      </c>
      <c r="G11" s="35">
        <v>6.1131062458218643</v>
      </c>
      <c r="H11" s="35">
        <v>7.351340813753969E-2</v>
      </c>
      <c r="I11" s="35">
        <v>0.12352106015309731</v>
      </c>
      <c r="J11" s="35">
        <v>1.4918256135576008E-3</v>
      </c>
      <c r="K11" s="36">
        <v>1977.1387346460126</v>
      </c>
      <c r="L11" s="36">
        <v>13.012448357966719</v>
      </c>
      <c r="M11" s="36">
        <v>1992.1196451144062</v>
      </c>
      <c r="N11" s="36">
        <v>23.956315928616291</v>
      </c>
      <c r="O11" s="36">
        <v>2007.6987005217447</v>
      </c>
      <c r="P11" s="36">
        <v>21.435185583292093</v>
      </c>
      <c r="Q11" s="55">
        <f t="shared" si="1"/>
        <v>98.47786095255276</v>
      </c>
      <c r="R11" s="36">
        <v>2007.6987005217447</v>
      </c>
      <c r="S11" s="36">
        <v>21.435185583292093</v>
      </c>
    </row>
    <row r="12" spans="1:19" x14ac:dyDescent="0.25">
      <c r="A12" s="33">
        <v>8</v>
      </c>
      <c r="B12" s="34">
        <f t="shared" si="0"/>
        <v>34.893601222272629</v>
      </c>
      <c r="C12" s="34">
        <v>29.861309092290373</v>
      </c>
      <c r="D12" s="253">
        <v>1.168522154016399</v>
      </c>
      <c r="E12" s="35">
        <v>0.3482925684189862</v>
      </c>
      <c r="F12" s="35">
        <v>2.4112638401898993E-3</v>
      </c>
      <c r="G12" s="35">
        <v>5.8600177789299552</v>
      </c>
      <c r="H12" s="35">
        <v>4.394704681462297E-2</v>
      </c>
      <c r="I12" s="35">
        <v>0.1220263022154804</v>
      </c>
      <c r="J12" s="35">
        <v>1.0046480212132401E-3</v>
      </c>
      <c r="K12" s="36">
        <v>1926.440147152759</v>
      </c>
      <c r="L12" s="36">
        <v>13.336935347789462</v>
      </c>
      <c r="M12" s="36">
        <v>1955.3333334164461</v>
      </c>
      <c r="N12" s="36">
        <v>14.663970107875073</v>
      </c>
      <c r="O12" s="36">
        <v>1986.0632608905619</v>
      </c>
      <c r="P12" s="36">
        <v>14.648771647606649</v>
      </c>
      <c r="Q12" s="55">
        <f t="shared" si="1"/>
        <v>96.997924743290014</v>
      </c>
      <c r="R12" s="36">
        <v>1986.0632608905619</v>
      </c>
      <c r="S12" s="36">
        <v>14.648771647606649</v>
      </c>
    </row>
    <row r="13" spans="1:19" x14ac:dyDescent="0.25">
      <c r="A13" s="33">
        <v>9</v>
      </c>
      <c r="B13" s="34">
        <f t="shared" si="0"/>
        <v>62.417248687452414</v>
      </c>
      <c r="C13" s="34">
        <v>72.773488836397064</v>
      </c>
      <c r="D13" s="253">
        <v>0.85769213054733939</v>
      </c>
      <c r="E13" s="35">
        <v>0.29921478887414876</v>
      </c>
      <c r="F13" s="35">
        <v>1.8970947423526149E-3</v>
      </c>
      <c r="G13" s="35">
        <v>4.2948839502046123</v>
      </c>
      <c r="H13" s="35">
        <v>1.9926954922505714E-2</v>
      </c>
      <c r="I13" s="35">
        <v>0.10410392496555033</v>
      </c>
      <c r="J13" s="35">
        <v>6.3273763728550689E-4</v>
      </c>
      <c r="K13" s="36">
        <v>1687.4138496211997</v>
      </c>
      <c r="L13" s="36">
        <v>10.698615380390834</v>
      </c>
      <c r="M13" s="36">
        <v>1692.3806284704228</v>
      </c>
      <c r="N13" s="36">
        <v>7.8521312534289462</v>
      </c>
      <c r="O13" s="36">
        <v>1698.5390543892597</v>
      </c>
      <c r="P13" s="36">
        <v>11.198527137280283</v>
      </c>
      <c r="Q13" s="55">
        <f t="shared" si="1"/>
        <v>99.345013307800542</v>
      </c>
      <c r="R13" s="36">
        <v>1698.5390543892597</v>
      </c>
      <c r="S13" s="36">
        <v>11.198527137280283</v>
      </c>
    </row>
    <row r="14" spans="1:19" x14ac:dyDescent="0.25">
      <c r="A14" s="33">
        <v>10</v>
      </c>
      <c r="B14" s="34">
        <f t="shared" si="0"/>
        <v>76.27022461025922</v>
      </c>
      <c r="C14" s="34">
        <v>124.94971821825617</v>
      </c>
      <c r="D14" s="253">
        <v>0.61040733582955387</v>
      </c>
      <c r="E14" s="35">
        <v>0.36721716306338897</v>
      </c>
      <c r="F14" s="35">
        <v>2.332663718144654E-3</v>
      </c>
      <c r="G14" s="35">
        <v>6.0268760190085402</v>
      </c>
      <c r="H14" s="35">
        <v>3.0836094999330869E-2</v>
      </c>
      <c r="I14" s="35">
        <v>0.11903317331937105</v>
      </c>
      <c r="J14" s="35">
        <v>7.0709622781045512E-4</v>
      </c>
      <c r="K14" s="36">
        <v>2016.2927070466519</v>
      </c>
      <c r="L14" s="36">
        <v>12.808041987066668</v>
      </c>
      <c r="M14" s="36">
        <v>1979.7352170764764</v>
      </c>
      <c r="N14" s="36">
        <v>10.129178538723918</v>
      </c>
      <c r="O14" s="36">
        <v>1941.761732361751</v>
      </c>
      <c r="P14" s="36">
        <v>10.624439074067272</v>
      </c>
      <c r="Q14" s="55">
        <f t="shared" si="1"/>
        <v>103.83831720662499</v>
      </c>
      <c r="R14" s="36">
        <v>1941.761732361751</v>
      </c>
      <c r="S14" s="36">
        <v>10.624439074067272</v>
      </c>
    </row>
    <row r="15" spans="1:19" x14ac:dyDescent="0.25">
      <c r="A15" s="33">
        <v>11</v>
      </c>
      <c r="B15" s="34">
        <f t="shared" si="0"/>
        <v>73.388146466161643</v>
      </c>
      <c r="C15" s="34">
        <v>150.25790769160906</v>
      </c>
      <c r="D15" s="253">
        <v>0.4884145373352613</v>
      </c>
      <c r="E15" s="35">
        <v>0.36083701047376182</v>
      </c>
      <c r="F15" s="35">
        <v>2.4299701806419359E-3</v>
      </c>
      <c r="G15" s="35">
        <v>6.029776939115135</v>
      </c>
      <c r="H15" s="35">
        <v>3.1852555769608534E-2</v>
      </c>
      <c r="I15" s="35">
        <v>0.12119617002348319</v>
      </c>
      <c r="J15" s="35">
        <v>7.0592184494793332E-4</v>
      </c>
      <c r="K15" s="36">
        <v>1986.1399472344003</v>
      </c>
      <c r="L15" s="36">
        <v>13.37518244047275</v>
      </c>
      <c r="M15" s="36">
        <v>1980.1543133102214</v>
      </c>
      <c r="N15" s="36">
        <v>10.460250243751243</v>
      </c>
      <c r="O15" s="36">
        <v>1973.9091390302858</v>
      </c>
      <c r="P15" s="36">
        <v>10.378250107520058</v>
      </c>
      <c r="Q15" s="55">
        <f t="shared" si="1"/>
        <v>100.61962366768932</v>
      </c>
      <c r="R15" s="36">
        <v>1973.9091390302858</v>
      </c>
      <c r="S15" s="36">
        <v>10.378250107520058</v>
      </c>
    </row>
    <row r="16" spans="1:19" x14ac:dyDescent="0.25">
      <c r="A16" s="33">
        <v>12</v>
      </c>
      <c r="B16" s="34">
        <f t="shared" si="0"/>
        <v>64.801604350511482</v>
      </c>
      <c r="C16" s="34">
        <v>150.52517373141856</v>
      </c>
      <c r="D16" s="253">
        <v>0.43050343503430671</v>
      </c>
      <c r="E16" s="35">
        <v>0.4719969105396285</v>
      </c>
      <c r="F16" s="35">
        <v>3.3340166724355413E-3</v>
      </c>
      <c r="G16" s="35">
        <v>10.461507864957815</v>
      </c>
      <c r="H16" s="35">
        <v>6.1951404345325846E-2</v>
      </c>
      <c r="I16" s="35">
        <v>0.16075106363767802</v>
      </c>
      <c r="J16" s="35">
        <v>9.2638007767555748E-4</v>
      </c>
      <c r="K16" s="36">
        <v>2492.312144955969</v>
      </c>
      <c r="L16" s="36">
        <v>17.604797952377982</v>
      </c>
      <c r="M16" s="36">
        <v>2476.5134578667148</v>
      </c>
      <c r="N16" s="36">
        <v>14.665523228143231</v>
      </c>
      <c r="O16" s="36">
        <v>2463.5755758284604</v>
      </c>
      <c r="P16" s="36">
        <v>9.7359844314356092</v>
      </c>
      <c r="Q16" s="55">
        <f t="shared" si="1"/>
        <v>101.16645778637601</v>
      </c>
      <c r="R16" s="36">
        <v>2463.5755758284604</v>
      </c>
      <c r="S16" s="36">
        <v>9.7359844314356092</v>
      </c>
    </row>
    <row r="17" spans="1:19" x14ac:dyDescent="0.25">
      <c r="A17" s="33">
        <v>13</v>
      </c>
      <c r="B17" s="34">
        <f t="shared" si="0"/>
        <v>116.96392611921021</v>
      </c>
      <c r="C17" s="34">
        <v>180.3000090698124</v>
      </c>
      <c r="D17" s="253">
        <v>0.64871835959765056</v>
      </c>
      <c r="E17" s="35">
        <v>0.45979556048660514</v>
      </c>
      <c r="F17" s="35">
        <v>3.3408099322832724E-3</v>
      </c>
      <c r="G17" s="35">
        <v>9.9911067102803024</v>
      </c>
      <c r="H17" s="35">
        <v>0.15897365520182966</v>
      </c>
      <c r="I17" s="35">
        <v>0.15759685595199896</v>
      </c>
      <c r="J17" s="35">
        <v>2.7123126857514362E-3</v>
      </c>
      <c r="K17" s="36">
        <v>2438.655270598365</v>
      </c>
      <c r="L17" s="36">
        <v>17.718926517706802</v>
      </c>
      <c r="M17" s="36">
        <v>2433.9609736689172</v>
      </c>
      <c r="N17" s="36">
        <v>38.728009200884259</v>
      </c>
      <c r="O17" s="36">
        <v>2430.0394311183891</v>
      </c>
      <c r="P17" s="36">
        <v>29.175074483982812</v>
      </c>
      <c r="Q17" s="55">
        <f t="shared" si="1"/>
        <v>100.35455554217121</v>
      </c>
      <c r="R17" s="36">
        <v>2430.0394311183891</v>
      </c>
      <c r="S17" s="36">
        <v>29.175074483982812</v>
      </c>
    </row>
    <row r="18" spans="1:19" x14ac:dyDescent="0.25">
      <c r="A18" s="33">
        <v>14</v>
      </c>
      <c r="B18" s="34">
        <f t="shared" si="0"/>
        <v>19.916559954607585</v>
      </c>
      <c r="C18" s="34">
        <v>29.644164211579746</v>
      </c>
      <c r="D18" s="253">
        <v>0.67185432560880509</v>
      </c>
      <c r="E18" s="35">
        <v>0.30715087406764324</v>
      </c>
      <c r="F18" s="35">
        <v>2.0655474947312161E-3</v>
      </c>
      <c r="G18" s="35">
        <v>4.4713777173287861</v>
      </c>
      <c r="H18" s="35">
        <v>0.10830462426437701</v>
      </c>
      <c r="I18" s="35">
        <v>0.10558162160337976</v>
      </c>
      <c r="J18" s="35">
        <v>2.547041605546938E-3</v>
      </c>
      <c r="K18" s="36">
        <v>1726.6711579681662</v>
      </c>
      <c r="L18" s="36">
        <v>11.611626681486655</v>
      </c>
      <c r="M18" s="36">
        <v>1725.6744200691512</v>
      </c>
      <c r="N18" s="36">
        <v>41.798866363696469</v>
      </c>
      <c r="O18" s="36">
        <v>1724.4657766901196</v>
      </c>
      <c r="P18" s="36">
        <v>44.302963414009895</v>
      </c>
      <c r="Q18" s="55">
        <f t="shared" si="1"/>
        <v>100.12788779620084</v>
      </c>
      <c r="R18" s="36">
        <v>1724.4657766901196</v>
      </c>
      <c r="S18" s="36">
        <v>44.302963414009895</v>
      </c>
    </row>
    <row r="19" spans="1:19" x14ac:dyDescent="0.25">
      <c r="A19" s="33">
        <v>15</v>
      </c>
      <c r="B19" s="34">
        <f t="shared" si="0"/>
        <v>13.29793490074214</v>
      </c>
      <c r="C19" s="34">
        <v>17.836412302628034</v>
      </c>
      <c r="D19" s="253">
        <v>0.74554987152785257</v>
      </c>
      <c r="E19" s="35">
        <v>0.32345856624456043</v>
      </c>
      <c r="F19" s="35">
        <v>2.1678291687709803E-3</v>
      </c>
      <c r="G19" s="35">
        <v>4.9667394620102199</v>
      </c>
      <c r="H19" s="35">
        <v>3.3524382603804782E-2</v>
      </c>
      <c r="I19" s="35">
        <v>0.11136569894514096</v>
      </c>
      <c r="J19" s="35">
        <v>6.5573346387472003E-4</v>
      </c>
      <c r="K19" s="36">
        <v>1806.5974923137233</v>
      </c>
      <c r="L19" s="36">
        <v>12.107871451779978</v>
      </c>
      <c r="M19" s="36">
        <v>1813.6778437742644</v>
      </c>
      <c r="N19" s="36">
        <v>12.241920563742067</v>
      </c>
      <c r="O19" s="36">
        <v>1821.8221981082861</v>
      </c>
      <c r="P19" s="36">
        <v>10.683760493191542</v>
      </c>
      <c r="Q19" s="55">
        <f t="shared" si="1"/>
        <v>99.164314398497737</v>
      </c>
      <c r="R19" s="36">
        <v>1821.8221981082861</v>
      </c>
      <c r="S19" s="36">
        <v>10.683760493191542</v>
      </c>
    </row>
    <row r="20" spans="1:19" x14ac:dyDescent="0.25">
      <c r="A20" s="33">
        <v>16</v>
      </c>
      <c r="B20" s="34">
        <f t="shared" si="0"/>
        <v>49.624634420187604</v>
      </c>
      <c r="C20" s="34">
        <v>155.80338146856303</v>
      </c>
      <c r="D20" s="253">
        <v>0.31850807057227143</v>
      </c>
      <c r="E20" s="35">
        <v>0.44699732401147507</v>
      </c>
      <c r="F20" s="35">
        <v>3.3356180618572097E-3</v>
      </c>
      <c r="G20" s="35">
        <v>9.4423895304015986</v>
      </c>
      <c r="H20" s="35">
        <v>7.5704685474036706E-2</v>
      </c>
      <c r="I20" s="35">
        <v>0.1532059791007728</v>
      </c>
      <c r="J20" s="35">
        <v>1.3900141735844961E-3</v>
      </c>
      <c r="K20" s="36">
        <v>2381.8894331158599</v>
      </c>
      <c r="L20" s="36">
        <v>17.774319862022555</v>
      </c>
      <c r="M20" s="36">
        <v>2381.9601345253882</v>
      </c>
      <c r="N20" s="36">
        <v>19.097447972819349</v>
      </c>
      <c r="O20" s="36">
        <v>2382.0206167289371</v>
      </c>
      <c r="P20" s="36">
        <v>15.456188965601262</v>
      </c>
      <c r="Q20" s="55">
        <f t="shared" si="1"/>
        <v>99.994492759124086</v>
      </c>
      <c r="R20" s="36">
        <v>2382.0206167289371</v>
      </c>
      <c r="S20" s="36">
        <v>15.456188965601262</v>
      </c>
    </row>
    <row r="21" spans="1:19" x14ac:dyDescent="0.25">
      <c r="A21" s="33">
        <v>17</v>
      </c>
      <c r="B21" s="34">
        <f t="shared" si="0"/>
        <v>32.249290923746713</v>
      </c>
      <c r="C21" s="34">
        <v>42.866831629423743</v>
      </c>
      <c r="D21" s="253">
        <v>0.75231337838392609</v>
      </c>
      <c r="E21" s="35">
        <v>0.314238057040785</v>
      </c>
      <c r="F21" s="35">
        <v>2.0363124625878844E-3</v>
      </c>
      <c r="G21" s="35">
        <v>4.6673904123563297</v>
      </c>
      <c r="H21" s="35">
        <v>4.81780418762216E-2</v>
      </c>
      <c r="I21" s="35">
        <v>0.10772439760276181</v>
      </c>
      <c r="J21" s="35">
        <v>1.2515175318343888E-3</v>
      </c>
      <c r="K21" s="36">
        <v>1761.5282732957837</v>
      </c>
      <c r="L21" s="36">
        <v>11.414982672348819</v>
      </c>
      <c r="M21" s="36">
        <v>1761.4141920700727</v>
      </c>
      <c r="N21" s="36">
        <v>18.181784511161286</v>
      </c>
      <c r="O21" s="36">
        <v>1761.2788890357117</v>
      </c>
      <c r="P21" s="36">
        <v>21.237852018255964</v>
      </c>
      <c r="Q21" s="55">
        <f t="shared" si="1"/>
        <v>100.01415927151712</v>
      </c>
      <c r="R21" s="36">
        <v>1761.2788890357117</v>
      </c>
      <c r="S21" s="36">
        <v>21.237852018255964</v>
      </c>
    </row>
    <row r="22" spans="1:19" x14ac:dyDescent="0.25">
      <c r="A22" s="33">
        <v>18</v>
      </c>
      <c r="B22" s="34">
        <f t="shared" si="0"/>
        <v>15.08590620204046</v>
      </c>
      <c r="C22" s="34">
        <v>72.964265861085195</v>
      </c>
      <c r="D22" s="253">
        <v>0.20675745892876018</v>
      </c>
      <c r="E22" s="35">
        <v>0.32511857940392114</v>
      </c>
      <c r="F22" s="35">
        <v>2.1450663637627349E-3</v>
      </c>
      <c r="G22" s="35">
        <v>5.0053243601038808</v>
      </c>
      <c r="H22" s="35">
        <v>3.8528361708479231E-2</v>
      </c>
      <c r="I22" s="35">
        <v>0.11165782475321573</v>
      </c>
      <c r="J22" s="35">
        <v>9.7564002715028392E-4</v>
      </c>
      <c r="K22" s="36">
        <v>1814.6781584115909</v>
      </c>
      <c r="L22" s="36">
        <v>11.972877975169514</v>
      </c>
      <c r="M22" s="36">
        <v>1820.2228451825135</v>
      </c>
      <c r="N22" s="36">
        <v>14.011120783343916</v>
      </c>
      <c r="O22" s="36">
        <v>1826.5741470223213</v>
      </c>
      <c r="P22" s="36">
        <v>15.845166398576264</v>
      </c>
      <c r="Q22" s="55">
        <f t="shared" si="1"/>
        <v>99.348726760962691</v>
      </c>
      <c r="R22" s="36">
        <v>1826.5741470223213</v>
      </c>
      <c r="S22" s="36">
        <v>15.845166398576264</v>
      </c>
    </row>
    <row r="23" spans="1:19" x14ac:dyDescent="0.25">
      <c r="A23" s="33">
        <v>19</v>
      </c>
      <c r="B23" s="34">
        <f t="shared" si="0"/>
        <v>3.6991930121590264</v>
      </c>
      <c r="C23" s="34">
        <v>58.906223321746332</v>
      </c>
      <c r="D23" s="253">
        <v>6.2798000000000007E-2</v>
      </c>
      <c r="E23" s="35">
        <v>0.34668128267896975</v>
      </c>
      <c r="F23" s="35">
        <v>2.2657058833781035E-3</v>
      </c>
      <c r="G23" s="35">
        <v>5.9242840057498807</v>
      </c>
      <c r="H23" s="35">
        <v>0.11849531130700641</v>
      </c>
      <c r="I23" s="35">
        <v>0.12393791924294992</v>
      </c>
      <c r="J23" s="35">
        <v>2.3087268049266385E-3</v>
      </c>
      <c r="K23" s="36">
        <v>1918.7317113330087</v>
      </c>
      <c r="L23" s="36">
        <v>12.539707057150128</v>
      </c>
      <c r="M23" s="36">
        <v>1964.8013951936987</v>
      </c>
      <c r="N23" s="36">
        <v>39.299222109195306</v>
      </c>
      <c r="O23" s="36">
        <v>2013.6761591347165</v>
      </c>
      <c r="P23" s="36">
        <v>33.038359666294532</v>
      </c>
      <c r="Q23" s="55">
        <f t="shared" si="1"/>
        <v>95.285019024980372</v>
      </c>
      <c r="R23" s="36">
        <v>2013.6761591347165</v>
      </c>
      <c r="S23" s="36">
        <v>33.038359666294532</v>
      </c>
    </row>
    <row r="24" spans="1:19" x14ac:dyDescent="0.25">
      <c r="A24" s="33">
        <v>20</v>
      </c>
      <c r="B24" s="34">
        <f t="shared" si="0"/>
        <v>13.346168695873422</v>
      </c>
      <c r="C24" s="34">
        <v>21.844734714880985</v>
      </c>
      <c r="D24" s="253">
        <v>0.61095586053429141</v>
      </c>
      <c r="E24" s="35">
        <v>0.30992107329070018</v>
      </c>
      <c r="F24" s="35">
        <v>2.1266959638407239E-3</v>
      </c>
      <c r="G24" s="35">
        <v>4.5888112311340548</v>
      </c>
      <c r="H24" s="35">
        <v>8.5011064492271832E-2</v>
      </c>
      <c r="I24" s="35">
        <v>0.10738603578862782</v>
      </c>
      <c r="J24" s="35">
        <v>1.9189672908629669E-3</v>
      </c>
      <c r="K24" s="36">
        <v>1740.3183626209857</v>
      </c>
      <c r="L24" s="36">
        <v>11.942163203959861</v>
      </c>
      <c r="M24" s="36">
        <v>1747.2372489691033</v>
      </c>
      <c r="N24" s="36">
        <v>32.36884041941817</v>
      </c>
      <c r="O24" s="36">
        <v>1755.5259035796867</v>
      </c>
      <c r="P24" s="36">
        <v>32.690250157789798</v>
      </c>
      <c r="Q24" s="55">
        <f t="shared" si="1"/>
        <v>99.133733035343354</v>
      </c>
      <c r="R24" s="36">
        <v>1755.5259035796867</v>
      </c>
      <c r="S24" s="36">
        <v>32.690250157789798</v>
      </c>
    </row>
    <row r="25" spans="1:19" x14ac:dyDescent="0.25">
      <c r="A25" s="33">
        <v>21</v>
      </c>
      <c r="B25" s="34">
        <f t="shared" si="0"/>
        <v>19.848822395459926</v>
      </c>
      <c r="C25" s="34">
        <v>30.2762407341345</v>
      </c>
      <c r="D25" s="253">
        <v>0.65559071780935019</v>
      </c>
      <c r="E25" s="35">
        <v>0.31089594800636372</v>
      </c>
      <c r="F25" s="35">
        <v>2.1324094655564923E-3</v>
      </c>
      <c r="G25" s="35">
        <v>4.6446026027961711</v>
      </c>
      <c r="H25" s="35">
        <v>2.8840634815271344E-2</v>
      </c>
      <c r="I25" s="35">
        <v>0.10835082555548525</v>
      </c>
      <c r="J25" s="35">
        <v>8.3972147567282999E-4</v>
      </c>
      <c r="K25" s="36">
        <v>1745.1141544916993</v>
      </c>
      <c r="L25" s="36">
        <v>11.969592930939529</v>
      </c>
      <c r="M25" s="36">
        <v>1757.3232441854932</v>
      </c>
      <c r="N25" s="36">
        <v>10.912089208112155</v>
      </c>
      <c r="O25" s="36">
        <v>1771.8714141999708</v>
      </c>
      <c r="P25" s="36">
        <v>14.148810379260471</v>
      </c>
      <c r="Q25" s="55">
        <f t="shared" si="1"/>
        <v>98.489887048583995</v>
      </c>
      <c r="R25" s="36">
        <v>1771.8714141999708</v>
      </c>
      <c r="S25" s="36">
        <v>14.148810379260471</v>
      </c>
    </row>
    <row r="26" spans="1:19" x14ac:dyDescent="0.25">
      <c r="A26" s="33">
        <v>22</v>
      </c>
      <c r="B26" s="34">
        <f t="shared" si="0"/>
        <v>54.353113182796079</v>
      </c>
      <c r="C26" s="34">
        <v>101.638887734455</v>
      </c>
      <c r="D26" s="253">
        <v>0.53476690265246463</v>
      </c>
      <c r="E26" s="35">
        <v>0.32840935426238971</v>
      </c>
      <c r="F26" s="35">
        <v>2.3347643531770631E-3</v>
      </c>
      <c r="G26" s="35">
        <v>5.075744708297532</v>
      </c>
      <c r="H26" s="35">
        <v>6.7702924894043892E-2</v>
      </c>
      <c r="I26" s="35">
        <v>0.1120941574355795</v>
      </c>
      <c r="J26" s="35">
        <v>1.5072415139176366E-3</v>
      </c>
      <c r="K26" s="36">
        <v>1830.6672183525125</v>
      </c>
      <c r="L26" s="36">
        <v>13.014783252867739</v>
      </c>
      <c r="M26" s="36">
        <v>1832.0602806941001</v>
      </c>
      <c r="N26" s="36">
        <v>24.436973629195155</v>
      </c>
      <c r="O26" s="36">
        <v>1833.6436784870818</v>
      </c>
      <c r="P26" s="36">
        <v>24.362515747754298</v>
      </c>
      <c r="Q26" s="55">
        <f t="shared" si="1"/>
        <v>99.837675107247378</v>
      </c>
      <c r="R26" s="36">
        <v>1833.6436784870818</v>
      </c>
      <c r="S26" s="36">
        <v>24.362515747754298</v>
      </c>
    </row>
    <row r="27" spans="1:19" x14ac:dyDescent="0.25">
      <c r="A27" s="33">
        <v>23</v>
      </c>
      <c r="B27" s="34">
        <f t="shared" si="0"/>
        <v>77.970179760185147</v>
      </c>
      <c r="C27" s="34">
        <v>41.37743238337606</v>
      </c>
      <c r="D27" s="253">
        <v>1.884364864348391</v>
      </c>
      <c r="E27" s="35">
        <v>0.3525890579073595</v>
      </c>
      <c r="F27" s="35">
        <v>2.2796003375818484E-3</v>
      </c>
      <c r="G27" s="35">
        <v>5.6490517350476983</v>
      </c>
      <c r="H27" s="35">
        <v>3.9620240953814737E-2</v>
      </c>
      <c r="I27" s="35">
        <v>0.11619981774942163</v>
      </c>
      <c r="J27" s="35">
        <v>1.0330512693975675E-3</v>
      </c>
      <c r="K27" s="36">
        <v>1946.9497273314123</v>
      </c>
      <c r="L27" s="36">
        <v>12.58764886812143</v>
      </c>
      <c r="M27" s="36">
        <v>1923.6170465213224</v>
      </c>
      <c r="N27" s="36">
        <v>13.491498124046959</v>
      </c>
      <c r="O27" s="36">
        <v>1898.5640946212591</v>
      </c>
      <c r="P27" s="36">
        <v>15.982284557194479</v>
      </c>
      <c r="Q27" s="55">
        <f t="shared" si="1"/>
        <v>102.54853827938875</v>
      </c>
      <c r="R27" s="36">
        <v>1898.5640946212591</v>
      </c>
      <c r="S27" s="36">
        <v>15.982284557194479</v>
      </c>
    </row>
    <row r="28" spans="1:19" x14ac:dyDescent="0.25">
      <c r="A28" s="33">
        <v>24</v>
      </c>
      <c r="B28" s="34">
        <f t="shared" si="0"/>
        <v>65.586923115314491</v>
      </c>
      <c r="C28" s="34">
        <v>55.019387133006624</v>
      </c>
      <c r="D28" s="253">
        <v>1.1920693147083115</v>
      </c>
      <c r="E28" s="35">
        <v>0.36066399420157796</v>
      </c>
      <c r="F28" s="35">
        <v>2.3426641521369939E-3</v>
      </c>
      <c r="G28" s="35">
        <v>6.1418750150877175</v>
      </c>
      <c r="H28" s="35">
        <v>5.4010688621939175E-2</v>
      </c>
      <c r="I28" s="35">
        <v>0.12350851832589137</v>
      </c>
      <c r="J28" s="35">
        <v>1.1369364976086627E-3</v>
      </c>
      <c r="K28" s="36">
        <v>1985.3203006126798</v>
      </c>
      <c r="L28" s="36">
        <v>12.89548935720963</v>
      </c>
      <c r="M28" s="36">
        <v>1996.218052527199</v>
      </c>
      <c r="N28" s="36">
        <v>17.554429452192384</v>
      </c>
      <c r="O28" s="36">
        <v>2007.5184831804995</v>
      </c>
      <c r="P28" s="36">
        <v>16.337987169561959</v>
      </c>
      <c r="Q28" s="55">
        <f t="shared" si="1"/>
        <v>98.894247661787333</v>
      </c>
      <c r="R28" s="36">
        <v>2007.5184831804995</v>
      </c>
      <c r="S28" s="36">
        <v>16.337987169561959</v>
      </c>
    </row>
    <row r="29" spans="1:19" x14ac:dyDescent="0.25">
      <c r="A29" s="33">
        <v>25</v>
      </c>
      <c r="B29" s="34">
        <f t="shared" si="0"/>
        <v>68.582740809429083</v>
      </c>
      <c r="C29" s="34">
        <v>97.485086758244947</v>
      </c>
      <c r="D29" s="253">
        <v>0.7035203341359143</v>
      </c>
      <c r="E29" s="35">
        <v>0.36135505656178335</v>
      </c>
      <c r="F29" s="35">
        <v>2.5082298038829132E-3</v>
      </c>
      <c r="G29" s="35">
        <v>5.8988377370140306</v>
      </c>
      <c r="H29" s="35">
        <v>4.0866121212643172E-2</v>
      </c>
      <c r="I29" s="35">
        <v>0.11839436671941921</v>
      </c>
      <c r="J29" s="35">
        <v>9.0890793876721699E-4</v>
      </c>
      <c r="K29" s="36">
        <v>1988.5935137770139</v>
      </c>
      <c r="L29" s="36">
        <v>13.803181741863758</v>
      </c>
      <c r="M29" s="36">
        <v>1961.0630588454433</v>
      </c>
      <c r="N29" s="36">
        <v>13.585903569705881</v>
      </c>
      <c r="O29" s="36">
        <v>1932.1320556489388</v>
      </c>
      <c r="P29" s="36">
        <v>13.746063917076832</v>
      </c>
      <c r="Q29" s="55">
        <f t="shared" si="1"/>
        <v>102.92223598086889</v>
      </c>
      <c r="R29" s="36">
        <v>1932.1320556489388</v>
      </c>
      <c r="S29" s="36">
        <v>13.746063917076832</v>
      </c>
    </row>
    <row r="30" spans="1:19" x14ac:dyDescent="0.25">
      <c r="A30" s="33">
        <v>26</v>
      </c>
      <c r="B30" s="34">
        <f t="shared" si="0"/>
        <v>96.007139495987047</v>
      </c>
      <c r="C30" s="34">
        <v>67.966059254128638</v>
      </c>
      <c r="D30" s="253">
        <v>1.4125747549524881</v>
      </c>
      <c r="E30" s="35">
        <v>0.35855773452180606</v>
      </c>
      <c r="F30" s="35">
        <v>2.6362349525521672E-3</v>
      </c>
      <c r="G30" s="35">
        <v>5.8960626211346616</v>
      </c>
      <c r="H30" s="35">
        <v>3.4263135532105728E-2</v>
      </c>
      <c r="I30" s="35">
        <v>0.11926189823346971</v>
      </c>
      <c r="J30" s="35">
        <v>7.9184238293848947E-4</v>
      </c>
      <c r="K30" s="36">
        <v>1975.3337483260987</v>
      </c>
      <c r="L30" s="36">
        <v>14.523306482952055</v>
      </c>
      <c r="M30" s="36">
        <v>1960.6545302443531</v>
      </c>
      <c r="N30" s="36">
        <v>11.393734466217614</v>
      </c>
      <c r="O30" s="36">
        <v>1945.1944346990674</v>
      </c>
      <c r="P30" s="36">
        <v>11.870165312483822</v>
      </c>
      <c r="Q30" s="55">
        <f t="shared" si="1"/>
        <v>101.54942421638657</v>
      </c>
      <c r="R30" s="36">
        <v>1945.1944346990674</v>
      </c>
      <c r="S30" s="36">
        <v>11.870165312483822</v>
      </c>
    </row>
    <row r="31" spans="1:19" x14ac:dyDescent="0.25">
      <c r="A31" s="33">
        <v>27</v>
      </c>
      <c r="B31" s="34">
        <f t="shared" si="0"/>
        <v>39.479248041245121</v>
      </c>
      <c r="C31" s="34">
        <v>84.987901712615155</v>
      </c>
      <c r="D31" s="253">
        <v>0.46452785920922468</v>
      </c>
      <c r="E31" s="35">
        <v>0.35054104013077175</v>
      </c>
      <c r="F31" s="35">
        <v>2.3631625883876197E-3</v>
      </c>
      <c r="G31" s="35">
        <v>5.7578118798522073</v>
      </c>
      <c r="H31" s="35">
        <v>3.5279933809229475E-2</v>
      </c>
      <c r="I31" s="35">
        <v>0.1191289532335643</v>
      </c>
      <c r="J31" s="35">
        <v>8.6339970607593377E-4</v>
      </c>
      <c r="K31" s="36">
        <v>1937.1815157488679</v>
      </c>
      <c r="L31" s="36">
        <v>13.059454845075884</v>
      </c>
      <c r="M31" s="36">
        <v>1940.0915380461222</v>
      </c>
      <c r="N31" s="36">
        <v>11.887554243587113</v>
      </c>
      <c r="O31" s="36">
        <v>1943.2001679714435</v>
      </c>
      <c r="P31" s="36">
        <v>12.960340167634723</v>
      </c>
      <c r="Q31" s="55">
        <f t="shared" si="1"/>
        <v>99.69027111453687</v>
      </c>
      <c r="R31" s="36">
        <v>1943.2001679714435</v>
      </c>
      <c r="S31" s="36">
        <v>12.960340167634723</v>
      </c>
    </row>
    <row r="32" spans="1:19" x14ac:dyDescent="0.25">
      <c r="A32" s="33">
        <v>28</v>
      </c>
      <c r="B32" s="34">
        <f t="shared" si="0"/>
        <v>66.76450128518573</v>
      </c>
      <c r="C32" s="34">
        <v>87.97411159600675</v>
      </c>
      <c r="D32" s="253">
        <v>0.75891077584028999</v>
      </c>
      <c r="E32" s="35">
        <v>0.31224773176223392</v>
      </c>
      <c r="F32" s="35">
        <v>2.6211038063015733E-3</v>
      </c>
      <c r="G32" s="35">
        <v>4.6764724360769616</v>
      </c>
      <c r="H32" s="35">
        <v>3.0390355832939375E-2</v>
      </c>
      <c r="I32" s="35">
        <v>0.10862200423581678</v>
      </c>
      <c r="J32" s="35">
        <v>7.8124832202715647E-4</v>
      </c>
      <c r="K32" s="36">
        <v>1751.7582120121385</v>
      </c>
      <c r="L32" s="36">
        <v>14.704798947014794</v>
      </c>
      <c r="M32" s="36">
        <v>1763.0400465199598</v>
      </c>
      <c r="N32" s="36">
        <v>11.457228732521028</v>
      </c>
      <c r="O32" s="36">
        <v>1776.4336172044352</v>
      </c>
      <c r="P32" s="36">
        <v>13.123293720080152</v>
      </c>
      <c r="Q32" s="55">
        <f t="shared" si="1"/>
        <v>98.610958216883532</v>
      </c>
      <c r="R32" s="36">
        <v>1776.4336172044352</v>
      </c>
      <c r="S32" s="36">
        <v>13.123293720080152</v>
      </c>
    </row>
    <row r="33" spans="1:19" s="47" customFormat="1" x14ac:dyDescent="0.25">
      <c r="A33" s="43">
        <v>29</v>
      </c>
      <c r="B33" s="34">
        <f t="shared" si="0"/>
        <v>85.15169170637482</v>
      </c>
      <c r="C33" s="44">
        <v>70.900586785914328</v>
      </c>
      <c r="D33" s="254">
        <v>1.2010012267386725</v>
      </c>
      <c r="E33" s="45">
        <v>0.38904305210105528</v>
      </c>
      <c r="F33" s="45">
        <v>2.6185418636581461E-3</v>
      </c>
      <c r="G33" s="45">
        <v>6.1440884815808978</v>
      </c>
      <c r="H33" s="45">
        <v>4.068787266315893E-2</v>
      </c>
      <c r="I33" s="45">
        <v>0.11454035451494715</v>
      </c>
      <c r="J33" s="45">
        <v>9.7704374955635939E-4</v>
      </c>
      <c r="K33" s="46">
        <v>2118.3887724417582</v>
      </c>
      <c r="L33" s="46">
        <v>14.258292634156227</v>
      </c>
      <c r="M33" s="46">
        <v>1996.5326993320348</v>
      </c>
      <c r="N33" s="46">
        <v>13.221598042050465</v>
      </c>
      <c r="O33" s="46">
        <v>1872.6654145855903</v>
      </c>
      <c r="P33" s="46">
        <v>15.382486631089339</v>
      </c>
      <c r="Q33" s="56">
        <f t="shared" si="1"/>
        <v>113.12158359642397</v>
      </c>
      <c r="R33" s="46">
        <v>1872.6654145855903</v>
      </c>
      <c r="S33" s="46">
        <v>15.382486631089339</v>
      </c>
    </row>
    <row r="34" spans="1:19" x14ac:dyDescent="0.25">
      <c r="A34" s="33">
        <v>30</v>
      </c>
      <c r="B34" s="34">
        <f t="shared" si="0"/>
        <v>39.797125949866306</v>
      </c>
      <c r="C34" s="34">
        <v>63.86779320011135</v>
      </c>
      <c r="D34" s="253">
        <v>0.62311728581530079</v>
      </c>
      <c r="E34" s="35">
        <v>0.35564047328608789</v>
      </c>
      <c r="F34" s="35">
        <v>2.2818865686373142E-3</v>
      </c>
      <c r="G34" s="35">
        <v>5.9396822501391595</v>
      </c>
      <c r="H34" s="35">
        <v>7.4570860187361074E-2</v>
      </c>
      <c r="I34" s="35">
        <v>0.12112973253737727</v>
      </c>
      <c r="J34" s="35">
        <v>1.6473101903372973E-3</v>
      </c>
      <c r="K34" s="36">
        <v>1961.4763362988922</v>
      </c>
      <c r="L34" s="36">
        <v>12.585368771849115</v>
      </c>
      <c r="M34" s="36">
        <v>1967.0569002264235</v>
      </c>
      <c r="N34" s="36">
        <v>24.695786560624825</v>
      </c>
      <c r="O34" s="36">
        <v>1972.9320715496267</v>
      </c>
      <c r="P34" s="36">
        <v>24.23430802701116</v>
      </c>
      <c r="Q34" s="55">
        <f t="shared" si="1"/>
        <v>99.419354806182625</v>
      </c>
      <c r="R34" s="36">
        <v>1972.9320715496267</v>
      </c>
      <c r="S34" s="36">
        <v>24.23430802701116</v>
      </c>
    </row>
    <row r="35" spans="1:19" x14ac:dyDescent="0.25">
      <c r="A35" s="33">
        <v>31</v>
      </c>
      <c r="B35" s="34">
        <f t="shared" si="0"/>
        <v>18.959979444637078</v>
      </c>
      <c r="C35" s="34">
        <v>30.979618487089965</v>
      </c>
      <c r="D35" s="253">
        <v>0.61201462027488196</v>
      </c>
      <c r="E35" s="35">
        <v>0.30997117894871956</v>
      </c>
      <c r="F35" s="35">
        <v>2.0398805210690707E-3</v>
      </c>
      <c r="G35" s="35">
        <v>4.7213587750291648</v>
      </c>
      <c r="H35" s="35">
        <v>2.4374230577825756E-2</v>
      </c>
      <c r="I35" s="35">
        <v>0.11047001520532178</v>
      </c>
      <c r="J35" s="35">
        <v>6.8993438475165383E-4</v>
      </c>
      <c r="K35" s="36">
        <v>1740.5649390397091</v>
      </c>
      <c r="L35" s="36">
        <v>11.454434334329726</v>
      </c>
      <c r="M35" s="36">
        <v>1771.0375440561002</v>
      </c>
      <c r="N35" s="36">
        <v>9.1430623084861775</v>
      </c>
      <c r="O35" s="36">
        <v>1807.156820130715</v>
      </c>
      <c r="P35" s="36">
        <v>11.352490827855608</v>
      </c>
      <c r="Q35" s="55">
        <f t="shared" si="1"/>
        <v>96.315102245183724</v>
      </c>
      <c r="R35" s="36">
        <v>1807.156820130715</v>
      </c>
      <c r="S35" s="36">
        <v>11.352490827855608</v>
      </c>
    </row>
    <row r="36" spans="1:19" x14ac:dyDescent="0.25">
      <c r="A36" s="33">
        <v>32</v>
      </c>
      <c r="B36" s="34">
        <f t="shared" si="0"/>
        <v>67.576648908624634</v>
      </c>
      <c r="C36" s="34">
        <v>117.33361904303717</v>
      </c>
      <c r="D36" s="253">
        <v>0.5759359462341137</v>
      </c>
      <c r="E36" s="35">
        <v>0.34907515089705093</v>
      </c>
      <c r="F36" s="35">
        <v>2.5063897632437893E-3</v>
      </c>
      <c r="G36" s="35">
        <v>5.8518513686972398</v>
      </c>
      <c r="H36" s="35">
        <v>5.3180794783309303E-2</v>
      </c>
      <c r="I36" s="35">
        <v>0.12158306231636337</v>
      </c>
      <c r="J36" s="35">
        <v>1.1057957275133539E-3</v>
      </c>
      <c r="K36" s="36">
        <v>1930.18072052041</v>
      </c>
      <c r="L36" s="36">
        <v>13.858864449935121</v>
      </c>
      <c r="M36" s="36">
        <v>1954.1238651160445</v>
      </c>
      <c r="N36" s="36">
        <v>17.758800370050928</v>
      </c>
      <c r="O36" s="36">
        <v>1979.5861710229838</v>
      </c>
      <c r="P36" s="36">
        <v>16.19460600487011</v>
      </c>
      <c r="Q36" s="55">
        <f t="shared" si="1"/>
        <v>97.504253604830808</v>
      </c>
      <c r="R36" s="36">
        <v>1979.5861710229838</v>
      </c>
      <c r="S36" s="36">
        <v>16.19460600487011</v>
      </c>
    </row>
    <row r="37" spans="1:19" x14ac:dyDescent="0.25">
      <c r="A37" s="33">
        <v>33</v>
      </c>
      <c r="B37" s="34">
        <f t="shared" si="0"/>
        <v>71.753018264355774</v>
      </c>
      <c r="C37" s="34">
        <v>112.33379448951959</v>
      </c>
      <c r="D37" s="253">
        <v>0.63874828221039148</v>
      </c>
      <c r="E37" s="35">
        <v>0.29410394814843827</v>
      </c>
      <c r="F37" s="35">
        <v>2.2950826559071358E-3</v>
      </c>
      <c r="G37" s="35">
        <v>4.2303917559296194</v>
      </c>
      <c r="H37" s="35">
        <v>4.2541211920825293E-2</v>
      </c>
      <c r="I37" s="35">
        <v>0.10432261331362083</v>
      </c>
      <c r="J37" s="35">
        <v>6.9239990133880785E-4</v>
      </c>
      <c r="K37" s="36">
        <v>1662.0049877480185</v>
      </c>
      <c r="L37" s="36">
        <v>12.969696073193923</v>
      </c>
      <c r="M37" s="36">
        <v>1679.9372298350288</v>
      </c>
      <c r="N37" s="36">
        <v>16.893604618986764</v>
      </c>
      <c r="O37" s="36">
        <v>1702.4045124879615</v>
      </c>
      <c r="P37" s="36">
        <v>12.222797523612066</v>
      </c>
      <c r="Q37" s="55">
        <f t="shared" si="1"/>
        <v>97.626913906560233</v>
      </c>
      <c r="R37" s="36">
        <v>1702.4045124879615</v>
      </c>
      <c r="S37" s="36">
        <v>12.222797523612066</v>
      </c>
    </row>
    <row r="38" spans="1:19" x14ac:dyDescent="0.25">
      <c r="A38" s="33">
        <v>34</v>
      </c>
      <c r="B38" s="34">
        <f t="shared" si="0"/>
        <v>21.076216528567745</v>
      </c>
      <c r="C38" s="34">
        <v>78.54504675728009</v>
      </c>
      <c r="D38" s="253">
        <v>0.26833285354960029</v>
      </c>
      <c r="E38" s="35">
        <v>0.35382876161086779</v>
      </c>
      <c r="F38" s="35">
        <v>3.4186228746454525E-3</v>
      </c>
      <c r="G38" s="35">
        <v>6.191094509714401</v>
      </c>
      <c r="H38" s="35">
        <v>5.481698726376677E-2</v>
      </c>
      <c r="I38" s="35">
        <v>0.12690333241740362</v>
      </c>
      <c r="J38" s="35">
        <v>1.296882707906518E-3</v>
      </c>
      <c r="K38" s="36">
        <v>1952.8554260282008</v>
      </c>
      <c r="L38" s="36">
        <v>18.868099359423137</v>
      </c>
      <c r="M38" s="36">
        <v>2003.191741698417</v>
      </c>
      <c r="N38" s="36">
        <v>17.736595042970915</v>
      </c>
      <c r="O38" s="36">
        <v>2055.5113140200287</v>
      </c>
      <c r="P38" s="36">
        <v>18.038170175132638</v>
      </c>
      <c r="Q38" s="55">
        <f t="shared" si="1"/>
        <v>95.005822284137139</v>
      </c>
      <c r="R38" s="36">
        <v>2055.5113140200287</v>
      </c>
      <c r="S38" s="36">
        <v>18.038170175132638</v>
      </c>
    </row>
    <row r="39" spans="1:19" x14ac:dyDescent="0.25">
      <c r="A39" s="33">
        <v>35</v>
      </c>
      <c r="B39" s="34">
        <f t="shared" si="0"/>
        <v>19.586575040782677</v>
      </c>
      <c r="C39" s="34">
        <v>27.099171481484596</v>
      </c>
      <c r="D39" s="253">
        <v>0.72277394363016334</v>
      </c>
      <c r="E39" s="35">
        <v>0.45199376724499224</v>
      </c>
      <c r="F39" s="35">
        <v>2.8846974124971366E-3</v>
      </c>
      <c r="G39" s="35">
        <v>9.7228637995103142</v>
      </c>
      <c r="H39" s="35">
        <v>7.9650052337114724E-2</v>
      </c>
      <c r="I39" s="35">
        <v>0.15601288976209995</v>
      </c>
      <c r="J39" s="35">
        <v>9.2297423640815869E-4</v>
      </c>
      <c r="K39" s="36">
        <v>2404.1103875093913</v>
      </c>
      <c r="L39" s="36">
        <v>15.343421783174303</v>
      </c>
      <c r="M39" s="36">
        <v>2408.8726866450374</v>
      </c>
      <c r="N39" s="36">
        <v>19.733572280873318</v>
      </c>
      <c r="O39" s="36">
        <v>2412.9002778927311</v>
      </c>
      <c r="P39" s="36">
        <v>10.046360148978275</v>
      </c>
      <c r="Q39" s="55">
        <f t="shared" si="1"/>
        <v>99.635712654025781</v>
      </c>
      <c r="R39" s="36">
        <v>2412.9002778927311</v>
      </c>
      <c r="S39" s="36">
        <v>10.046360148978275</v>
      </c>
    </row>
    <row r="40" spans="1:19" x14ac:dyDescent="0.25">
      <c r="A40" s="33">
        <v>36</v>
      </c>
      <c r="B40" s="34">
        <f t="shared" si="0"/>
        <v>127.96643662099837</v>
      </c>
      <c r="C40" s="34">
        <v>202.80902298407764</v>
      </c>
      <c r="D40" s="253">
        <v>0.6309701350469249</v>
      </c>
      <c r="E40" s="35">
        <v>0.31522925670672775</v>
      </c>
      <c r="F40" s="35">
        <v>3.094840674626773E-3</v>
      </c>
      <c r="G40" s="35">
        <v>4.7009019972049453</v>
      </c>
      <c r="H40" s="35">
        <v>6.8253262042738724E-2</v>
      </c>
      <c r="I40" s="35">
        <v>0.10815669418829496</v>
      </c>
      <c r="J40" s="35">
        <v>1.6972976186489009E-3</v>
      </c>
      <c r="K40" s="36">
        <v>1766.3883328622853</v>
      </c>
      <c r="L40" s="36">
        <v>17.341951431920197</v>
      </c>
      <c r="M40" s="36">
        <v>1767.4005254046203</v>
      </c>
      <c r="N40" s="36">
        <v>25.661213798254071</v>
      </c>
      <c r="O40" s="36">
        <v>1768.596817221669</v>
      </c>
      <c r="P40" s="36">
        <v>28.661424604635979</v>
      </c>
      <c r="Q40" s="55">
        <f t="shared" si="1"/>
        <v>99.875127878899335</v>
      </c>
      <c r="R40" s="36">
        <v>1768.596817221669</v>
      </c>
      <c r="S40" s="36">
        <v>28.661424604635979</v>
      </c>
    </row>
    <row r="41" spans="1:19" x14ac:dyDescent="0.25">
      <c r="A41" s="33">
        <v>37</v>
      </c>
      <c r="B41" s="34">
        <f t="shared" si="0"/>
        <v>25.344577438589287</v>
      </c>
      <c r="C41" s="34">
        <v>17.321834823364998</v>
      </c>
      <c r="D41" s="253">
        <v>1.4631577830544029</v>
      </c>
      <c r="E41" s="35">
        <v>0.37162421008932001</v>
      </c>
      <c r="F41" s="35">
        <v>2.6866371084172964E-3</v>
      </c>
      <c r="G41" s="35">
        <v>6.7985210647511227</v>
      </c>
      <c r="H41" s="35">
        <v>4.2613165722151673E-2</v>
      </c>
      <c r="I41" s="35">
        <v>0.13268113369295947</v>
      </c>
      <c r="J41" s="35">
        <v>9.8730127017887179E-4</v>
      </c>
      <c r="K41" s="36">
        <v>2037.0384685550848</v>
      </c>
      <c r="L41" s="36">
        <v>14.726659330344075</v>
      </c>
      <c r="M41" s="36">
        <v>2085.5298864138304</v>
      </c>
      <c r="N41" s="36">
        <v>13.072112275863939</v>
      </c>
      <c r="O41" s="36">
        <v>2133.7508162670783</v>
      </c>
      <c r="P41" s="36">
        <v>13.018901271436068</v>
      </c>
      <c r="Q41" s="55">
        <f t="shared" si="1"/>
        <v>95.467495689998685</v>
      </c>
      <c r="R41" s="36">
        <v>2133.7508162670783</v>
      </c>
      <c r="S41" s="36">
        <v>13.018901271436068</v>
      </c>
    </row>
    <row r="42" spans="1:19" x14ac:dyDescent="0.25">
      <c r="A42" s="33">
        <v>38</v>
      </c>
      <c r="B42" s="34">
        <f t="shared" si="0"/>
        <v>43.705150698690893</v>
      </c>
      <c r="C42" s="34">
        <v>68.837612253096623</v>
      </c>
      <c r="D42" s="253">
        <v>0.63490218890799544</v>
      </c>
      <c r="E42" s="35">
        <v>0.35153739317169969</v>
      </c>
      <c r="F42" s="35">
        <v>2.3253787464317722E-3</v>
      </c>
      <c r="G42" s="35">
        <v>5.8826331610636382</v>
      </c>
      <c r="H42" s="35">
        <v>2.7628747926881757E-2</v>
      </c>
      <c r="I42" s="35">
        <v>0.12136653810011305</v>
      </c>
      <c r="J42" s="35">
        <v>7.4394886633189926E-4</v>
      </c>
      <c r="K42" s="36">
        <v>1941.9355632889874</v>
      </c>
      <c r="L42" s="36">
        <v>12.845676657807564</v>
      </c>
      <c r="M42" s="36">
        <v>1958.6752354396906</v>
      </c>
      <c r="N42" s="36">
        <v>9.1992383119814196</v>
      </c>
      <c r="O42" s="36">
        <v>1976.4117144640691</v>
      </c>
      <c r="P42" s="36">
        <v>10.91876649442843</v>
      </c>
      <c r="Q42" s="55">
        <f t="shared" si="1"/>
        <v>98.25561896224491</v>
      </c>
      <c r="R42" s="36">
        <v>1976.4117144640691</v>
      </c>
      <c r="S42" s="36">
        <v>10.91876649442843</v>
      </c>
    </row>
    <row r="43" spans="1:19" x14ac:dyDescent="0.25">
      <c r="A43" s="33">
        <v>39</v>
      </c>
      <c r="B43" s="34">
        <f t="shared" si="0"/>
        <v>66.528778361954494</v>
      </c>
      <c r="C43" s="34">
        <v>103.55440472367734</v>
      </c>
      <c r="D43" s="253">
        <v>0.64245242430274851</v>
      </c>
      <c r="E43" s="35">
        <v>0.46126825711542546</v>
      </c>
      <c r="F43" s="35">
        <v>3.1128817865904248E-3</v>
      </c>
      <c r="G43" s="35">
        <v>10.12555196574767</v>
      </c>
      <c r="H43" s="35">
        <v>0.16663801413448448</v>
      </c>
      <c r="I43" s="35">
        <v>0.15920762477272615</v>
      </c>
      <c r="J43" s="35">
        <v>2.6515118648258932E-3</v>
      </c>
      <c r="K43" s="36">
        <v>2445.1553772931484</v>
      </c>
      <c r="L43" s="36">
        <v>16.501199729108652</v>
      </c>
      <c r="M43" s="36">
        <v>2446.3059772759229</v>
      </c>
      <c r="N43" s="36">
        <v>40.259293656044996</v>
      </c>
      <c r="O43" s="36">
        <v>2447.2626861020944</v>
      </c>
      <c r="P43" s="36">
        <v>28.183175031643504</v>
      </c>
      <c r="Q43" s="55">
        <f t="shared" si="1"/>
        <v>99.913891188677312</v>
      </c>
      <c r="R43" s="36">
        <v>2447.2626861020944</v>
      </c>
      <c r="S43" s="36">
        <v>28.183175031643504</v>
      </c>
    </row>
    <row r="44" spans="1:19" x14ac:dyDescent="0.25">
      <c r="A44" s="33">
        <v>40</v>
      </c>
      <c r="B44" s="34">
        <f t="shared" si="0"/>
        <v>25.674280655631726</v>
      </c>
      <c r="C44" s="34">
        <v>31.281969480347943</v>
      </c>
      <c r="D44" s="253">
        <v>0.82073734749216809</v>
      </c>
      <c r="E44" s="35">
        <v>0.30887070942591538</v>
      </c>
      <c r="F44" s="35">
        <v>2.0338809042776958E-3</v>
      </c>
      <c r="G44" s="35">
        <v>4.6779488028500769</v>
      </c>
      <c r="H44" s="35">
        <v>3.6221957943038313E-2</v>
      </c>
      <c r="I44" s="35">
        <v>0.1098442844453794</v>
      </c>
      <c r="J44" s="35">
        <v>9.7194153362460092E-4</v>
      </c>
      <c r="K44" s="36">
        <v>1735.14721390874</v>
      </c>
      <c r="L44" s="36">
        <v>11.425760607210009</v>
      </c>
      <c r="M44" s="36">
        <v>1763.3040983423675</v>
      </c>
      <c r="N44" s="36">
        <v>13.653489933885304</v>
      </c>
      <c r="O44" s="36">
        <v>1796.8249441416478</v>
      </c>
      <c r="P44" s="36">
        <v>16.104291754656074</v>
      </c>
      <c r="Q44" s="55">
        <f t="shared" si="1"/>
        <v>96.567404608111588</v>
      </c>
      <c r="R44" s="36">
        <v>1796.8249441416478</v>
      </c>
      <c r="S44" s="36">
        <v>16.104291754656074</v>
      </c>
    </row>
    <row r="45" spans="1:19" x14ac:dyDescent="0.25">
      <c r="A45" s="33">
        <v>42</v>
      </c>
      <c r="B45" s="34">
        <f t="shared" si="0"/>
        <v>137.81243914469323</v>
      </c>
      <c r="C45" s="34">
        <v>182.42166696298722</v>
      </c>
      <c r="D45" s="253">
        <v>0.75546091338292032</v>
      </c>
      <c r="E45" s="35">
        <v>0.38393882062374252</v>
      </c>
      <c r="F45" s="35">
        <v>3.7112773987338344E-3</v>
      </c>
      <c r="G45" s="35">
        <v>7.4249892438474241</v>
      </c>
      <c r="H45" s="35">
        <v>9.5234576329531917E-2</v>
      </c>
      <c r="I45" s="35">
        <v>0.14025957790949545</v>
      </c>
      <c r="J45" s="35">
        <v>2.0015564745893485E-3</v>
      </c>
      <c r="K45" s="36">
        <v>2094.6568990606784</v>
      </c>
      <c r="L45" s="36">
        <v>20.247634232340673</v>
      </c>
      <c r="M45" s="36">
        <v>2163.9865964796086</v>
      </c>
      <c r="N45" s="36">
        <v>27.755777137224914</v>
      </c>
      <c r="O45" s="36">
        <v>2230.4156699561267</v>
      </c>
      <c r="P45" s="36">
        <v>24.703495870132851</v>
      </c>
      <c r="Q45" s="55">
        <f t="shared" si="1"/>
        <v>93.91329729591979</v>
      </c>
      <c r="R45" s="36">
        <v>2230.4156699561267</v>
      </c>
      <c r="S45" s="36">
        <v>24.703495870132851</v>
      </c>
    </row>
    <row r="46" spans="1:19" x14ac:dyDescent="0.25">
      <c r="A46" s="33">
        <v>43</v>
      </c>
      <c r="B46" s="34">
        <f t="shared" si="0"/>
        <v>28.572140457354216</v>
      </c>
      <c r="C46" s="34">
        <v>38.610292223441071</v>
      </c>
      <c r="D46" s="253">
        <v>0.74001357700182091</v>
      </c>
      <c r="E46" s="35">
        <v>0.30295436038627993</v>
      </c>
      <c r="F46" s="35">
        <v>1.9184477124296071E-3</v>
      </c>
      <c r="G46" s="35">
        <v>4.4805101370196283</v>
      </c>
      <c r="H46" s="35">
        <v>3.1648284690679651E-2</v>
      </c>
      <c r="I46" s="35">
        <v>0.10726276350360409</v>
      </c>
      <c r="J46" s="35">
        <v>7.5345415875988368E-4</v>
      </c>
      <c r="K46" s="36">
        <v>1705.9421174190363</v>
      </c>
      <c r="L46" s="36">
        <v>10.802817785909925</v>
      </c>
      <c r="M46" s="36">
        <v>1727.3678096403173</v>
      </c>
      <c r="N46" s="36">
        <v>12.201340145025767</v>
      </c>
      <c r="O46" s="36">
        <v>1753.4244378014284</v>
      </c>
      <c r="P46" s="36">
        <v>12.853457787081783</v>
      </c>
      <c r="Q46" s="55">
        <f t="shared" si="1"/>
        <v>97.292023576337911</v>
      </c>
      <c r="R46" s="36">
        <v>1753.4244378014284</v>
      </c>
      <c r="S46" s="36">
        <v>12.853457787081783</v>
      </c>
    </row>
    <row r="47" spans="1:19" x14ac:dyDescent="0.25">
      <c r="A47" s="33">
        <v>44</v>
      </c>
      <c r="B47" s="34">
        <f t="shared" si="0"/>
        <v>129.77722199646578</v>
      </c>
      <c r="C47" s="34">
        <v>135.57752831203305</v>
      </c>
      <c r="D47" s="253">
        <v>0.95721778979317418</v>
      </c>
      <c r="E47" s="35">
        <v>0.34902282201713763</v>
      </c>
      <c r="F47" s="35">
        <v>2.244370835397488E-3</v>
      </c>
      <c r="G47" s="35">
        <v>5.7527980576710105</v>
      </c>
      <c r="H47" s="35">
        <v>6.1167042202573553E-2</v>
      </c>
      <c r="I47" s="35">
        <v>0.11954296647330742</v>
      </c>
      <c r="J47" s="35">
        <v>6.8376164338881094E-4</v>
      </c>
      <c r="K47" s="36">
        <v>1929.9306676038475</v>
      </c>
      <c r="L47" s="36">
        <v>12.410306236354353</v>
      </c>
      <c r="M47" s="36">
        <v>1939.3379154736288</v>
      </c>
      <c r="N47" s="36">
        <v>20.620150912936893</v>
      </c>
      <c r="O47" s="36">
        <v>1949.401806806718</v>
      </c>
      <c r="P47" s="36">
        <v>10.220808790114461</v>
      </c>
      <c r="Q47" s="55">
        <f t="shared" si="1"/>
        <v>99.001173635169351</v>
      </c>
      <c r="R47" s="36">
        <v>1949.401806806718</v>
      </c>
      <c r="S47" s="36">
        <v>10.220808790114461</v>
      </c>
    </row>
    <row r="48" spans="1:19" x14ac:dyDescent="0.25">
      <c r="A48" s="33">
        <v>45</v>
      </c>
      <c r="B48" s="34">
        <f t="shared" si="0"/>
        <v>135.48562872079145</v>
      </c>
      <c r="C48" s="34">
        <v>235.65642426555161</v>
      </c>
      <c r="D48" s="253">
        <v>0.57492864513686348</v>
      </c>
      <c r="E48" s="35">
        <v>0.59411638637184205</v>
      </c>
      <c r="F48" s="35">
        <v>4.0481333266463304E-3</v>
      </c>
      <c r="G48" s="35">
        <v>19.071995430331889</v>
      </c>
      <c r="H48" s="35">
        <v>0.108743104806217</v>
      </c>
      <c r="I48" s="35">
        <v>0.23282163159780941</v>
      </c>
      <c r="J48" s="35">
        <v>1.6476902197942237E-3</v>
      </c>
      <c r="K48" s="36">
        <v>3006.0892376617221</v>
      </c>
      <c r="L48" s="36">
        <v>20.482602912478814</v>
      </c>
      <c r="M48" s="36">
        <v>3045.4643665535655</v>
      </c>
      <c r="N48" s="36">
        <v>17.364373434624433</v>
      </c>
      <c r="O48" s="36">
        <v>3071.5462551082624</v>
      </c>
      <c r="P48" s="36">
        <v>11.307999567744073</v>
      </c>
      <c r="Q48" s="55">
        <f t="shared" si="1"/>
        <v>97.868922945969658</v>
      </c>
      <c r="R48" s="36">
        <v>3071.5462551082624</v>
      </c>
      <c r="S48" s="36">
        <v>11.307999567744073</v>
      </c>
    </row>
    <row r="49" spans="1:19" x14ac:dyDescent="0.25">
      <c r="A49" s="33">
        <v>46</v>
      </c>
      <c r="B49" s="34">
        <f t="shared" si="0"/>
        <v>71.509872018762763</v>
      </c>
      <c r="C49" s="34">
        <v>138.11156864244143</v>
      </c>
      <c r="D49" s="253">
        <v>0.51776887860781207</v>
      </c>
      <c r="E49" s="35">
        <v>0.34680137505082292</v>
      </c>
      <c r="F49" s="35">
        <v>2.1540617248311487E-3</v>
      </c>
      <c r="G49" s="35">
        <v>5.7073759086134661</v>
      </c>
      <c r="H49" s="35">
        <v>4.8640322260704749E-2</v>
      </c>
      <c r="I49" s="35">
        <v>0.11935878580085306</v>
      </c>
      <c r="J49" s="35">
        <v>1.3169870049763949E-3</v>
      </c>
      <c r="K49" s="36">
        <v>1919.3065545883524</v>
      </c>
      <c r="L49" s="36">
        <v>11.921246814117859</v>
      </c>
      <c r="M49" s="36">
        <v>1932.4849497420269</v>
      </c>
      <c r="N49" s="36">
        <v>16.469335860207831</v>
      </c>
      <c r="O49" s="36">
        <v>1946.6461203548261</v>
      </c>
      <c r="P49" s="36">
        <v>19.722981312005174</v>
      </c>
      <c r="Q49" s="55">
        <f t="shared" si="1"/>
        <v>98.595555428354359</v>
      </c>
      <c r="R49" s="36">
        <v>1946.6461203548261</v>
      </c>
      <c r="S49" s="36">
        <v>19.722981312005174</v>
      </c>
    </row>
    <row r="50" spans="1:19" x14ac:dyDescent="0.25">
      <c r="A50" s="33">
        <v>47</v>
      </c>
      <c r="B50" s="34">
        <f t="shared" si="0"/>
        <v>50.684663231917369</v>
      </c>
      <c r="C50" s="34">
        <v>51.483499514157472</v>
      </c>
      <c r="D50" s="253">
        <v>0.98448364447291636</v>
      </c>
      <c r="E50" s="35">
        <v>0.30758836494808561</v>
      </c>
      <c r="F50" s="35">
        <v>1.9101567298391629E-3</v>
      </c>
      <c r="G50" s="35">
        <v>4.5255793662081354</v>
      </c>
      <c r="H50" s="35">
        <v>0.13985768452054403</v>
      </c>
      <c r="I50" s="35">
        <v>0.1067094809344034</v>
      </c>
      <c r="J50" s="35">
        <v>2.8070120048574012E-3</v>
      </c>
      <c r="K50" s="36">
        <v>1728.8283500892492</v>
      </c>
      <c r="L50" s="36">
        <v>10.736209440877516</v>
      </c>
      <c r="M50" s="36">
        <v>1735.6837128174013</v>
      </c>
      <c r="N50" s="36">
        <v>53.639254886840149</v>
      </c>
      <c r="O50" s="36">
        <v>1743.9557688399766</v>
      </c>
      <c r="P50" s="36">
        <v>48.191036557648019</v>
      </c>
      <c r="Q50" s="55">
        <f t="shared" si="1"/>
        <v>99.132580136433759</v>
      </c>
      <c r="R50" s="36">
        <v>1743.9557688399766</v>
      </c>
      <c r="S50" s="36">
        <v>48.191036557648019</v>
      </c>
    </row>
    <row r="51" spans="1:19" x14ac:dyDescent="0.25">
      <c r="A51" s="33">
        <v>48</v>
      </c>
      <c r="B51" s="34">
        <f t="shared" si="0"/>
        <v>23.959602855047876</v>
      </c>
      <c r="C51" s="34">
        <v>24.07642712781411</v>
      </c>
      <c r="D51" s="253">
        <v>0.99514777370637053</v>
      </c>
      <c r="E51" s="35">
        <v>0.29975550560086878</v>
      </c>
      <c r="F51" s="35">
        <v>2.2052456818407429E-3</v>
      </c>
      <c r="G51" s="35">
        <v>4.5651988683221978</v>
      </c>
      <c r="H51" s="35">
        <v>4.2372718814379429E-2</v>
      </c>
      <c r="I51" s="35">
        <v>0.11045649489466916</v>
      </c>
      <c r="J51" s="35">
        <v>1.0735590489941225E-3</v>
      </c>
      <c r="K51" s="36">
        <v>1690.0962073482849</v>
      </c>
      <c r="L51" s="36">
        <v>12.433724463806545</v>
      </c>
      <c r="M51" s="36">
        <v>1742.9382338798532</v>
      </c>
      <c r="N51" s="36">
        <v>16.177396390655939</v>
      </c>
      <c r="O51" s="36">
        <v>1806.9343342045884</v>
      </c>
      <c r="P51" s="36">
        <v>17.66746805043946</v>
      </c>
      <c r="Q51" s="55">
        <f t="shared" si="1"/>
        <v>93.533902995554314</v>
      </c>
      <c r="R51" s="36">
        <v>1806.9343342045884</v>
      </c>
      <c r="S51" s="36">
        <v>17.66746805043946</v>
      </c>
    </row>
    <row r="52" spans="1:19" x14ac:dyDescent="0.25">
      <c r="A52" s="33">
        <v>49</v>
      </c>
      <c r="B52" s="34">
        <f t="shared" si="0"/>
        <v>74.660906917384111</v>
      </c>
      <c r="C52" s="34">
        <v>116.4055767853653</v>
      </c>
      <c r="D52" s="253">
        <v>0.64138599695311682</v>
      </c>
      <c r="E52" s="35">
        <v>0.34544466173562893</v>
      </c>
      <c r="F52" s="35">
        <v>2.3103997615161569E-3</v>
      </c>
      <c r="G52" s="35">
        <v>5.5946561173969052</v>
      </c>
      <c r="H52" s="35">
        <v>3.2391439244064499E-2</v>
      </c>
      <c r="I52" s="35">
        <v>0.11746098453855147</v>
      </c>
      <c r="J52" s="35">
        <v>8.9639443066940195E-4</v>
      </c>
      <c r="K52" s="36">
        <v>1912.809424254079</v>
      </c>
      <c r="L52" s="36">
        <v>12.7932341331262</v>
      </c>
      <c r="M52" s="36">
        <v>1915.2760744101736</v>
      </c>
      <c r="N52" s="36">
        <v>11.088893990634215</v>
      </c>
      <c r="O52" s="36">
        <v>1917.9480035005431</v>
      </c>
      <c r="P52" s="36">
        <v>13.687533293462725</v>
      </c>
      <c r="Q52" s="55">
        <f t="shared" si="1"/>
        <v>99.732079324513194</v>
      </c>
      <c r="R52" s="36">
        <v>1917.9480035005431</v>
      </c>
      <c r="S52" s="36">
        <v>13.687533293462725</v>
      </c>
    </row>
    <row r="53" spans="1:19" x14ac:dyDescent="0.25">
      <c r="A53" s="33">
        <v>50</v>
      </c>
      <c r="B53" s="34">
        <f t="shared" si="0"/>
        <v>39.6731984057392</v>
      </c>
      <c r="C53" s="34">
        <v>89.892659280412687</v>
      </c>
      <c r="D53" s="253">
        <v>0.44133969028529851</v>
      </c>
      <c r="E53" s="35">
        <v>0.3615003882619397</v>
      </c>
      <c r="F53" s="35">
        <v>2.2874473962007373E-3</v>
      </c>
      <c r="G53" s="35">
        <v>6.1890311208865869</v>
      </c>
      <c r="H53" s="35">
        <v>5.1319750147842742E-2</v>
      </c>
      <c r="I53" s="35">
        <v>0.12416883993752882</v>
      </c>
      <c r="J53" s="35">
        <v>1.1316894891881626E-3</v>
      </c>
      <c r="K53" s="36">
        <v>1989.2816651334647</v>
      </c>
      <c r="L53" s="36">
        <v>12.587475181139368</v>
      </c>
      <c r="M53" s="36">
        <v>2002.9003492424345</v>
      </c>
      <c r="N53" s="36">
        <v>16.608148106940547</v>
      </c>
      <c r="O53" s="36">
        <v>2016.9769785082024</v>
      </c>
      <c r="P53" s="36">
        <v>16.1584358121445</v>
      </c>
      <c r="Q53" s="55">
        <f t="shared" si="1"/>
        <v>98.626889961073246</v>
      </c>
      <c r="R53" s="36">
        <v>2016.9769785082024</v>
      </c>
      <c r="S53" s="36">
        <v>16.1584358121445</v>
      </c>
    </row>
    <row r="54" spans="1:19" x14ac:dyDescent="0.25">
      <c r="A54" s="33">
        <v>51</v>
      </c>
      <c r="B54" s="34">
        <f t="shared" si="0"/>
        <v>51.679886696962448</v>
      </c>
      <c r="C54" s="34">
        <v>70.208648263078175</v>
      </c>
      <c r="D54" s="253">
        <v>0.73609003983830057</v>
      </c>
      <c r="E54" s="35">
        <v>0.36112595192418906</v>
      </c>
      <c r="F54" s="35">
        <v>2.2506718659740434E-3</v>
      </c>
      <c r="G54" s="35">
        <v>6.1198324078346378</v>
      </c>
      <c r="H54" s="35">
        <v>8.8463124746676253E-2</v>
      </c>
      <c r="I54" s="35">
        <v>0.12290783104086578</v>
      </c>
      <c r="J54" s="35">
        <v>1.6704328390526133E-3</v>
      </c>
      <c r="K54" s="36">
        <v>1987.5085450416159</v>
      </c>
      <c r="L54" s="36">
        <v>12.386895879051172</v>
      </c>
      <c r="M54" s="36">
        <v>1993.0793389058067</v>
      </c>
      <c r="N54" s="36">
        <v>28.810270353470692</v>
      </c>
      <c r="O54" s="36">
        <v>1998.8610988115354</v>
      </c>
      <c r="P54" s="36">
        <v>24.145949050989426</v>
      </c>
      <c r="Q54" s="55">
        <f t="shared" si="1"/>
        <v>99.432048891407746</v>
      </c>
      <c r="R54" s="36">
        <v>1998.8610988115354</v>
      </c>
      <c r="S54" s="36">
        <v>24.145949050989426</v>
      </c>
    </row>
    <row r="55" spans="1:19" x14ac:dyDescent="0.25">
      <c r="A55" s="33">
        <v>52</v>
      </c>
      <c r="B55" s="34">
        <f t="shared" si="0"/>
        <v>96.932034949959629</v>
      </c>
      <c r="C55" s="34">
        <v>85.245299836748657</v>
      </c>
      <c r="D55" s="253">
        <v>1.1370953605136234</v>
      </c>
      <c r="E55" s="35">
        <v>0.34664623757373081</v>
      </c>
      <c r="F55" s="35">
        <v>2.2046030841296866E-3</v>
      </c>
      <c r="G55" s="35">
        <v>5.7813347550569976</v>
      </c>
      <c r="H55" s="35">
        <v>2.4968455204711772E-2</v>
      </c>
      <c r="I55" s="35">
        <v>0.12095960261495235</v>
      </c>
      <c r="J55" s="35">
        <v>7.1391321586625591E-4</v>
      </c>
      <c r="K55" s="36">
        <v>1918.5639521119404</v>
      </c>
      <c r="L55" s="36">
        <v>12.201695987040342</v>
      </c>
      <c r="M55" s="36">
        <v>1943.6197889061411</v>
      </c>
      <c r="N55" s="36">
        <v>8.3941141086572308</v>
      </c>
      <c r="O55" s="36">
        <v>1970.4270890141272</v>
      </c>
      <c r="P55" s="36">
        <v>10.520545766246395</v>
      </c>
      <c r="Q55" s="55">
        <f t="shared" si="1"/>
        <v>97.367924081467237</v>
      </c>
      <c r="R55" s="36">
        <v>1970.4270890141272</v>
      </c>
      <c r="S55" s="36">
        <v>10.520545766246395</v>
      </c>
    </row>
    <row r="56" spans="1:19" x14ac:dyDescent="0.25">
      <c r="A56" s="33">
        <v>53</v>
      </c>
      <c r="B56" s="34">
        <f t="shared" si="0"/>
        <v>148.48147202198771</v>
      </c>
      <c r="C56" s="34">
        <v>295.16299472225</v>
      </c>
      <c r="D56" s="253">
        <v>0.50304907687262623</v>
      </c>
      <c r="E56" s="35">
        <v>0.36103634904240695</v>
      </c>
      <c r="F56" s="35">
        <v>2.5849513061538222E-3</v>
      </c>
      <c r="G56" s="35">
        <v>6.5571024456686056</v>
      </c>
      <c r="H56" s="35">
        <v>0.28473697161531247</v>
      </c>
      <c r="I56" s="35">
        <v>0.13172243956887272</v>
      </c>
      <c r="J56" s="35">
        <v>4.5650526152629777E-3</v>
      </c>
      <c r="K56" s="36">
        <v>1987.0841638150573</v>
      </c>
      <c r="L56" s="36">
        <v>14.227143107100217</v>
      </c>
      <c r="M56" s="36">
        <v>2053.5998805306217</v>
      </c>
      <c r="N56" s="36">
        <v>89.175945585250517</v>
      </c>
      <c r="O56" s="36">
        <v>2121.0542573185644</v>
      </c>
      <c r="P56" s="36">
        <v>60.720515704724498</v>
      </c>
      <c r="Q56" s="55">
        <f t="shared" si="1"/>
        <v>93.683796958929662</v>
      </c>
      <c r="R56" s="36">
        <v>2121.0542573185644</v>
      </c>
      <c r="S56" s="36">
        <v>60.720515704724498</v>
      </c>
    </row>
    <row r="57" spans="1:19" s="47" customFormat="1" x14ac:dyDescent="0.25">
      <c r="A57" s="43">
        <v>54</v>
      </c>
      <c r="B57" s="34">
        <f t="shared" si="0"/>
        <v>15.255206857169314</v>
      </c>
      <c r="C57" s="44">
        <v>17.348508568244167</v>
      </c>
      <c r="D57" s="254">
        <v>0.87933823228432628</v>
      </c>
      <c r="E57" s="45">
        <v>0.32566379182240512</v>
      </c>
      <c r="F57" s="45">
        <v>5.888468106814905E-3</v>
      </c>
      <c r="G57" s="45">
        <v>6.8777627873648468</v>
      </c>
      <c r="H57" s="45">
        <v>3.9092753855653729E-2</v>
      </c>
      <c r="I57" s="45">
        <v>0.15317096308684147</v>
      </c>
      <c r="J57" s="45">
        <v>9.8496564750033956E-4</v>
      </c>
      <c r="K57" s="46">
        <v>1817.3299529568471</v>
      </c>
      <c r="L57" s="46">
        <v>32.859930198754121</v>
      </c>
      <c r="M57" s="46">
        <v>2095.795251385247</v>
      </c>
      <c r="N57" s="46">
        <v>11.912363137147725</v>
      </c>
      <c r="O57" s="46">
        <v>2381.6312056800716</v>
      </c>
      <c r="P57" s="46">
        <v>10.95521796739712</v>
      </c>
      <c r="Q57" s="56">
        <f t="shared" si="1"/>
        <v>76.30610266705466</v>
      </c>
      <c r="R57" s="46">
        <v>2381.6312056800716</v>
      </c>
      <c r="S57" s="46">
        <v>10.95521796739712</v>
      </c>
    </row>
    <row r="58" spans="1:19" x14ac:dyDescent="0.25">
      <c r="A58" s="33">
        <v>55</v>
      </c>
      <c r="B58" s="34">
        <f t="shared" si="0"/>
        <v>136.10960964263563</v>
      </c>
      <c r="C58" s="34">
        <v>259.67567511048179</v>
      </c>
      <c r="D58" s="253">
        <v>0.52415232803275214</v>
      </c>
      <c r="E58" s="35">
        <v>0.44770459401055313</v>
      </c>
      <c r="F58" s="35">
        <v>2.803362081684311E-3</v>
      </c>
      <c r="G58" s="35">
        <v>9.5845963092363391</v>
      </c>
      <c r="H58" s="35">
        <v>6.4441322198660625E-2</v>
      </c>
      <c r="I58" s="35">
        <v>0.1552676572186279</v>
      </c>
      <c r="J58" s="35">
        <v>1.5950373371095494E-3</v>
      </c>
      <c r="K58" s="36">
        <v>2385.0395712457871</v>
      </c>
      <c r="L58" s="36">
        <v>14.934243666013048</v>
      </c>
      <c r="M58" s="36">
        <v>2395.6945381087235</v>
      </c>
      <c r="N58" s="36">
        <v>16.107274489074044</v>
      </c>
      <c r="O58" s="36">
        <v>2404.7657707739372</v>
      </c>
      <c r="P58" s="36">
        <v>17.459490214958599</v>
      </c>
      <c r="Q58" s="55">
        <f t="shared" si="1"/>
        <v>99.179703912626735</v>
      </c>
      <c r="R58" s="36">
        <v>2404.7657707739372</v>
      </c>
      <c r="S58" s="36">
        <v>17.459490214958599</v>
      </c>
    </row>
    <row r="59" spans="1:19" x14ac:dyDescent="0.25">
      <c r="A59" s="33">
        <v>56</v>
      </c>
      <c r="B59" s="34">
        <f t="shared" si="0"/>
        <v>101.93097350500204</v>
      </c>
      <c r="C59" s="34">
        <v>261.36512493099991</v>
      </c>
      <c r="D59" s="253">
        <v>0.38999454702272041</v>
      </c>
      <c r="E59" s="35">
        <v>0.35564425654531612</v>
      </c>
      <c r="F59" s="35">
        <v>8.5502495375352622E-3</v>
      </c>
      <c r="G59" s="35">
        <v>5.9866469699842861</v>
      </c>
      <c r="H59" s="35">
        <v>5.0109432896095568E-2</v>
      </c>
      <c r="I59" s="35">
        <v>0.12208619950381985</v>
      </c>
      <c r="J59" s="35">
        <v>1.0841253549911422E-3</v>
      </c>
      <c r="K59" s="36">
        <v>1961.49432663069</v>
      </c>
      <c r="L59" s="36">
        <v>47.157421075954055</v>
      </c>
      <c r="M59" s="36">
        <v>1973.9054186923076</v>
      </c>
      <c r="N59" s="36">
        <v>16.521983276635609</v>
      </c>
      <c r="O59" s="36">
        <v>1986.9363645299097</v>
      </c>
      <c r="P59" s="36">
        <v>15.798269228327142</v>
      </c>
      <c r="Q59" s="55">
        <f t="shared" si="1"/>
        <v>98.719534336710424</v>
      </c>
      <c r="R59" s="36">
        <v>1986.9363645299097</v>
      </c>
      <c r="S59" s="36">
        <v>15.798269228327142</v>
      </c>
    </row>
    <row r="60" spans="1:19" x14ac:dyDescent="0.25">
      <c r="A60" s="33">
        <v>57</v>
      </c>
      <c r="B60" s="34">
        <f t="shared" si="0"/>
        <v>27.505612069282648</v>
      </c>
      <c r="C60" s="34">
        <v>39.803936332947799</v>
      </c>
      <c r="D60" s="253">
        <v>0.69102743606076</v>
      </c>
      <c r="E60" s="35">
        <v>0.32587891742409525</v>
      </c>
      <c r="F60" s="35">
        <v>2.7694204338128735E-3</v>
      </c>
      <c r="G60" s="35">
        <v>5.3611192785335389</v>
      </c>
      <c r="H60" s="35">
        <v>4.5428229876756217E-2</v>
      </c>
      <c r="I60" s="35">
        <v>0.11931579251027764</v>
      </c>
      <c r="J60" s="35">
        <v>1.0339981630362695E-3</v>
      </c>
      <c r="K60" s="36">
        <v>1818.3759770151266</v>
      </c>
      <c r="L60" s="36">
        <v>15.453124819813191</v>
      </c>
      <c r="M60" s="36">
        <v>1878.6661410965219</v>
      </c>
      <c r="N60" s="36">
        <v>15.919152864428741</v>
      </c>
      <c r="O60" s="36">
        <v>1946.0021194749111</v>
      </c>
      <c r="P60" s="36">
        <v>15.491741770792256</v>
      </c>
      <c r="Q60" s="55">
        <f t="shared" si="1"/>
        <v>93.441623666153987</v>
      </c>
      <c r="R60" s="36">
        <v>1946.0021194749111</v>
      </c>
      <c r="S60" s="36">
        <v>15.491741770792256</v>
      </c>
    </row>
    <row r="61" spans="1:19" x14ac:dyDescent="0.25">
      <c r="A61" s="33">
        <v>58</v>
      </c>
      <c r="B61" s="34">
        <f t="shared" si="0"/>
        <v>212.54026472047295</v>
      </c>
      <c r="C61" s="34">
        <v>180.0947669657219</v>
      </c>
      <c r="D61" s="253">
        <v>1.1801579151987605</v>
      </c>
      <c r="E61" s="35">
        <v>0.29931859925984056</v>
      </c>
      <c r="F61" s="35">
        <v>1.9385438240955234E-3</v>
      </c>
      <c r="G61" s="35">
        <v>4.469553509048648</v>
      </c>
      <c r="H61" s="35">
        <v>2.1142319331233658E-2</v>
      </c>
      <c r="I61" s="35">
        <v>0.10830017591902306</v>
      </c>
      <c r="J61" s="35">
        <v>6.9648718918077985E-4</v>
      </c>
      <c r="K61" s="36">
        <v>1687.9289130381151</v>
      </c>
      <c r="L61" s="36">
        <v>10.931910606202436</v>
      </c>
      <c r="M61" s="36">
        <v>1725.3358254555662</v>
      </c>
      <c r="N61" s="36">
        <v>8.1613523367714453</v>
      </c>
      <c r="O61" s="36">
        <v>1771.0177530939361</v>
      </c>
      <c r="P61" s="36">
        <v>11.742127760171465</v>
      </c>
      <c r="Q61" s="55">
        <f t="shared" si="1"/>
        <v>95.308412921854327</v>
      </c>
      <c r="R61" s="36">
        <v>1771.0177530939361</v>
      </c>
      <c r="S61" s="36">
        <v>11.742127760171465</v>
      </c>
    </row>
    <row r="62" spans="1:19" x14ac:dyDescent="0.25">
      <c r="A62" s="33">
        <v>59</v>
      </c>
      <c r="B62" s="34">
        <f t="shared" si="0"/>
        <v>117.30842048135288</v>
      </c>
      <c r="C62" s="34">
        <v>406.8038274500588</v>
      </c>
      <c r="D62" s="253">
        <v>0.28836606876751725</v>
      </c>
      <c r="E62" s="35">
        <v>0.35027132726597715</v>
      </c>
      <c r="F62" s="35">
        <v>2.1875239043483126E-3</v>
      </c>
      <c r="G62" s="35">
        <v>5.8817535192983987</v>
      </c>
      <c r="H62" s="35">
        <v>2.9125220818642505E-2</v>
      </c>
      <c r="I62" s="35">
        <v>0.12178700720851336</v>
      </c>
      <c r="J62" s="35">
        <v>8.2795939489986299E-4</v>
      </c>
      <c r="K62" s="36">
        <v>1935.8939913999141</v>
      </c>
      <c r="L62" s="36">
        <v>12.090097169888784</v>
      </c>
      <c r="M62" s="36">
        <v>1958.545455106819</v>
      </c>
      <c r="N62" s="36">
        <v>9.6983099812280358</v>
      </c>
      <c r="O62" s="36">
        <v>1982.5699644858805</v>
      </c>
      <c r="P62" s="36">
        <v>12.101119184056842</v>
      </c>
      <c r="Q62" s="55">
        <f t="shared" si="1"/>
        <v>97.64568343503224</v>
      </c>
      <c r="R62" s="36">
        <v>1982.5699644858805</v>
      </c>
      <c r="S62" s="36">
        <v>12.101119184056842</v>
      </c>
    </row>
    <row r="63" spans="1:19" x14ac:dyDescent="0.25">
      <c r="A63" s="33">
        <v>60</v>
      </c>
      <c r="B63" s="34">
        <f t="shared" si="0"/>
        <v>180.22799572638314</v>
      </c>
      <c r="C63" s="34">
        <v>209.15184232103664</v>
      </c>
      <c r="D63" s="253">
        <v>0.86170886054038687</v>
      </c>
      <c r="E63" s="35">
        <v>0.35855028151055579</v>
      </c>
      <c r="F63" s="35">
        <v>2.3153243969913739E-3</v>
      </c>
      <c r="G63" s="35">
        <v>6.0360605862948171</v>
      </c>
      <c r="H63" s="35">
        <v>0.10805909821683639</v>
      </c>
      <c r="I63" s="35">
        <v>0.1220962281549062</v>
      </c>
      <c r="J63" s="35">
        <v>2.1434516651863285E-3</v>
      </c>
      <c r="K63" s="36">
        <v>1975.2983833739959</v>
      </c>
      <c r="L63" s="36">
        <v>12.755411930219859</v>
      </c>
      <c r="M63" s="36">
        <v>1981.0615197629911</v>
      </c>
      <c r="N63" s="36">
        <v>35.465469286992409</v>
      </c>
      <c r="O63" s="36">
        <v>1987.0824984385001</v>
      </c>
      <c r="P63" s="36">
        <v>31.232060922849456</v>
      </c>
      <c r="Q63" s="55">
        <f t="shared" si="1"/>
        <v>99.406963974884562</v>
      </c>
      <c r="R63" s="36">
        <v>1987.0824984385001</v>
      </c>
      <c r="S63" s="36">
        <v>31.232060922849456</v>
      </c>
    </row>
    <row r="64" spans="1:19" x14ac:dyDescent="0.25">
      <c r="A64" s="33">
        <v>61</v>
      </c>
      <c r="B64" s="34">
        <f t="shared" si="0"/>
        <v>27.308655582108717</v>
      </c>
      <c r="C64" s="34">
        <v>37.64639797273648</v>
      </c>
      <c r="D64" s="253">
        <v>0.7253988974426091</v>
      </c>
      <c r="E64" s="35">
        <v>0.31543757526297156</v>
      </c>
      <c r="F64" s="35">
        <v>2.0547230294495232E-3</v>
      </c>
      <c r="G64" s="35">
        <v>4.7261674577321084</v>
      </c>
      <c r="H64" s="35">
        <v>2.8423190159138332E-2</v>
      </c>
      <c r="I64" s="35">
        <v>0.10866618118264017</v>
      </c>
      <c r="J64" s="35">
        <v>7.8376073766400279E-4</v>
      </c>
      <c r="K64" s="36">
        <v>1767.4092965828554</v>
      </c>
      <c r="L64" s="36">
        <v>11.512694963890919</v>
      </c>
      <c r="M64" s="36">
        <v>1771.8905938963826</v>
      </c>
      <c r="N64" s="36">
        <v>10.656157180615951</v>
      </c>
      <c r="O64" s="36">
        <v>1777.1755101071924</v>
      </c>
      <c r="P64" s="36">
        <v>13.158936706976572</v>
      </c>
      <c r="Q64" s="55">
        <f t="shared" si="1"/>
        <v>99.450464319995717</v>
      </c>
      <c r="R64" s="36">
        <v>1777.1755101071924</v>
      </c>
      <c r="S64" s="36">
        <v>13.158936706976572</v>
      </c>
    </row>
    <row r="65" spans="1:19" x14ac:dyDescent="0.25">
      <c r="A65" s="33">
        <v>62</v>
      </c>
      <c r="B65" s="34">
        <f t="shared" si="0"/>
        <v>162.63502579479317</v>
      </c>
      <c r="C65" s="34">
        <v>160.89425892335225</v>
      </c>
      <c r="D65" s="253">
        <v>1.0108193224735893</v>
      </c>
      <c r="E65" s="35">
        <v>0.31068157975295863</v>
      </c>
      <c r="F65" s="35">
        <v>1.897128108212453E-3</v>
      </c>
      <c r="G65" s="35">
        <v>4.5809684040282379</v>
      </c>
      <c r="H65" s="35">
        <v>3.6486316423219471E-2</v>
      </c>
      <c r="I65" s="35">
        <v>0.10694008300001479</v>
      </c>
      <c r="J65" s="35">
        <v>9.6245891463318908E-4</v>
      </c>
      <c r="K65" s="36">
        <v>1744.0598987717049</v>
      </c>
      <c r="L65" s="36">
        <v>10.649826935336542</v>
      </c>
      <c r="M65" s="36">
        <v>1745.8113524336886</v>
      </c>
      <c r="N65" s="36">
        <v>13.90496938685099</v>
      </c>
      <c r="O65" s="36">
        <v>1747.9095184616426</v>
      </c>
      <c r="P65" s="36">
        <v>16.479816051770033</v>
      </c>
      <c r="Q65" s="55">
        <f t="shared" si="1"/>
        <v>99.779758640291291</v>
      </c>
      <c r="R65" s="36">
        <v>1747.9095184616426</v>
      </c>
      <c r="S65" s="36">
        <v>16.479816051770033</v>
      </c>
    </row>
    <row r="66" spans="1:19" x14ac:dyDescent="0.25">
      <c r="A66" s="33">
        <v>63</v>
      </c>
      <c r="B66" s="34">
        <f t="shared" si="0"/>
        <v>58.515378785998017</v>
      </c>
      <c r="C66" s="34">
        <v>86.176603722047332</v>
      </c>
      <c r="D66" s="253">
        <v>0.6790169983344041</v>
      </c>
      <c r="E66" s="35">
        <v>0.31731164407353801</v>
      </c>
      <c r="F66" s="35">
        <v>1.956023158949462E-3</v>
      </c>
      <c r="G66" s="35">
        <v>4.7683944343581111</v>
      </c>
      <c r="H66" s="35">
        <v>7.8613869842638573E-2</v>
      </c>
      <c r="I66" s="35">
        <v>0.10898955726205259</v>
      </c>
      <c r="J66" s="35">
        <v>1.8507975379572054E-3</v>
      </c>
      <c r="K66" s="36">
        <v>1776.5867949259923</v>
      </c>
      <c r="L66" s="36">
        <v>10.951520310277949</v>
      </c>
      <c r="M66" s="36">
        <v>1779.3509477129651</v>
      </c>
      <c r="N66" s="36">
        <v>29.335170513576141</v>
      </c>
      <c r="O66" s="36">
        <v>1782.5949482705869</v>
      </c>
      <c r="P66" s="36">
        <v>30.960985623314944</v>
      </c>
      <c r="Q66" s="55">
        <f t="shared" si="1"/>
        <v>99.66295465212535</v>
      </c>
      <c r="R66" s="36">
        <v>1782.5949482705869</v>
      </c>
      <c r="S66" s="36">
        <v>30.960985623314944</v>
      </c>
    </row>
    <row r="67" spans="1:19" x14ac:dyDescent="0.25">
      <c r="A67" s="33">
        <v>64</v>
      </c>
      <c r="B67" s="34">
        <f t="shared" si="0"/>
        <v>35.650474706252908</v>
      </c>
      <c r="C67" s="34">
        <v>50.718700642760396</v>
      </c>
      <c r="D67" s="253">
        <v>0.70290591546023107</v>
      </c>
      <c r="E67" s="35">
        <v>0.31487872972467701</v>
      </c>
      <c r="F67" s="35">
        <v>2.0235219646293412E-3</v>
      </c>
      <c r="G67" s="35">
        <v>4.76201512963996</v>
      </c>
      <c r="H67" s="35">
        <v>3.9837253887705329E-2</v>
      </c>
      <c r="I67" s="35">
        <v>0.10968473022564015</v>
      </c>
      <c r="J67" s="35">
        <v>9.8690141571681068E-4</v>
      </c>
      <c r="K67" s="36">
        <v>1764.6700443864188</v>
      </c>
      <c r="L67" s="36">
        <v>11.340393167431866</v>
      </c>
      <c r="M67" s="36">
        <v>1778.2274076466169</v>
      </c>
      <c r="N67" s="36">
        <v>14.875991524590201</v>
      </c>
      <c r="O67" s="36">
        <v>1794.1789060582892</v>
      </c>
      <c r="P67" s="36">
        <v>16.381285272564604</v>
      </c>
      <c r="Q67" s="55">
        <f t="shared" si="1"/>
        <v>98.355299932898006</v>
      </c>
      <c r="R67" s="36">
        <v>1794.1789060582892</v>
      </c>
      <c r="S67" s="36">
        <v>16.381285272564604</v>
      </c>
    </row>
    <row r="68" spans="1:19" s="47" customFormat="1" x14ac:dyDescent="0.25">
      <c r="A68" s="43">
        <v>65</v>
      </c>
      <c r="B68" s="34">
        <f t="shared" si="0"/>
        <v>30.281208785919929</v>
      </c>
      <c r="C68" s="44">
        <v>27.381399994121111</v>
      </c>
      <c r="D68" s="254">
        <v>1.1059043289394048</v>
      </c>
      <c r="E68" s="45">
        <v>0.41760086686972731</v>
      </c>
      <c r="F68" s="45">
        <v>4.9347923945239529E-3</v>
      </c>
      <c r="G68" s="45">
        <v>10.664440908788675</v>
      </c>
      <c r="H68" s="45">
        <v>0.38453715781943631</v>
      </c>
      <c r="I68" s="45">
        <v>0.1852146886568273</v>
      </c>
      <c r="J68" s="45">
        <v>6.6240290897784685E-3</v>
      </c>
      <c r="K68" s="46">
        <v>2249.5788065989445</v>
      </c>
      <c r="L68" s="46">
        <v>26.583288652870106</v>
      </c>
      <c r="M68" s="46">
        <v>2494.3341375579462</v>
      </c>
      <c r="N68" s="46">
        <v>89.940407388639613</v>
      </c>
      <c r="O68" s="46">
        <v>2700.127811581292</v>
      </c>
      <c r="P68" s="46">
        <v>59.049004140088527</v>
      </c>
      <c r="Q68" s="56">
        <f t="shared" si="1"/>
        <v>83.313789700996054</v>
      </c>
      <c r="R68" s="46">
        <v>2700.127811581292</v>
      </c>
      <c r="S68" s="46">
        <v>59.049004140088527</v>
      </c>
    </row>
    <row r="69" spans="1:19" x14ac:dyDescent="0.25">
      <c r="A69" s="33">
        <v>66</v>
      </c>
      <c r="B69" s="34">
        <f t="shared" si="0"/>
        <v>38.69194335015802</v>
      </c>
      <c r="C69" s="34">
        <v>42.461658131985793</v>
      </c>
      <c r="D69" s="253">
        <v>0.91122073541946547</v>
      </c>
      <c r="E69" s="35">
        <v>0.31655745187041912</v>
      </c>
      <c r="F69" s="35">
        <v>2.515834437019041E-3</v>
      </c>
      <c r="G69" s="35">
        <v>4.8175853550378722</v>
      </c>
      <c r="H69" s="35">
        <v>3.3596887669350123E-2</v>
      </c>
      <c r="I69" s="35">
        <v>0.11037624157521288</v>
      </c>
      <c r="J69" s="35">
        <v>7.6776628449229584E-4</v>
      </c>
      <c r="K69" s="36">
        <v>1772.8950127834485</v>
      </c>
      <c r="L69" s="36">
        <v>14.09005000522216</v>
      </c>
      <c r="M69" s="36">
        <v>1787.973080370816</v>
      </c>
      <c r="N69" s="36">
        <v>12.468970720824519</v>
      </c>
      <c r="O69" s="36">
        <v>1805.6130251885563</v>
      </c>
      <c r="P69" s="36">
        <v>12.646299727778818</v>
      </c>
      <c r="Q69" s="55">
        <f t="shared" si="1"/>
        <v>98.187983142085983</v>
      </c>
      <c r="R69" s="36">
        <v>1805.6130251885563</v>
      </c>
      <c r="S69" s="36">
        <v>12.646299727778818</v>
      </c>
    </row>
    <row r="70" spans="1:19" x14ac:dyDescent="0.25">
      <c r="A70" s="33">
        <v>67</v>
      </c>
      <c r="B70" s="34">
        <f t="shared" ref="B70:B82" si="2">C70*D70</f>
        <v>103.65912376673327</v>
      </c>
      <c r="C70" s="34">
        <v>152.57503867116105</v>
      </c>
      <c r="D70" s="253">
        <v>0.67939765684835041</v>
      </c>
      <c r="E70" s="35">
        <v>0.44305805252647584</v>
      </c>
      <c r="F70" s="35">
        <v>2.7561311278342482E-3</v>
      </c>
      <c r="G70" s="35">
        <v>9.3279212669177181</v>
      </c>
      <c r="H70" s="35">
        <v>4.358137203843971E-2</v>
      </c>
      <c r="I70" s="35">
        <v>0.15269434831348905</v>
      </c>
      <c r="J70" s="35">
        <v>9.0805104990468509E-4</v>
      </c>
      <c r="K70" s="36">
        <v>2364.3159350432843</v>
      </c>
      <c r="L70" s="36">
        <v>14.707699606064452</v>
      </c>
      <c r="M70" s="36">
        <v>2370.7681679952807</v>
      </c>
      <c r="N70" s="36">
        <v>11.076565355748714</v>
      </c>
      <c r="O70" s="36">
        <v>2376.3203653099231</v>
      </c>
      <c r="P70" s="36">
        <v>10.136832016186686</v>
      </c>
      <c r="Q70" s="55">
        <f t="shared" ref="Q70:Q133" si="3">K70/O70*100</f>
        <v>99.494831149794351</v>
      </c>
      <c r="R70" s="36">
        <v>2376.3203653099231</v>
      </c>
      <c r="S70" s="36">
        <v>10.136832016186686</v>
      </c>
    </row>
    <row r="71" spans="1:19" x14ac:dyDescent="0.25">
      <c r="A71" s="33">
        <v>68</v>
      </c>
      <c r="B71" s="34">
        <f t="shared" si="2"/>
        <v>169.60478850882518</v>
      </c>
      <c r="C71" s="34">
        <v>418.66856832583642</v>
      </c>
      <c r="D71" s="253">
        <v>0.40510513886207761</v>
      </c>
      <c r="E71" s="35">
        <v>0.2861051666847727</v>
      </c>
      <c r="F71" s="35">
        <v>1.8462136433374655E-3</v>
      </c>
      <c r="G71" s="35">
        <v>13.838257178797599</v>
      </c>
      <c r="H71" s="35">
        <v>3.2803333828312728E-2</v>
      </c>
      <c r="I71" s="35">
        <v>0.10979938065422917</v>
      </c>
      <c r="J71" s="35">
        <v>2.293012943678392E-3</v>
      </c>
      <c r="K71" s="36">
        <v>1622.0364261675256</v>
      </c>
      <c r="L71" s="36">
        <v>10.466870677942955</v>
      </c>
      <c r="M71" s="36">
        <v>2738.7000965230163</v>
      </c>
      <c r="N71" s="36">
        <v>6.4920381491047578</v>
      </c>
      <c r="O71" s="36">
        <v>1796.0807381486268</v>
      </c>
      <c r="P71" s="36">
        <v>38.012403680510033</v>
      </c>
      <c r="Q71" s="55">
        <f t="shared" si="3"/>
        <v>90.309772368000381</v>
      </c>
      <c r="R71" s="36">
        <v>1796.0807381486268</v>
      </c>
      <c r="S71" s="36">
        <v>38.012403680510033</v>
      </c>
    </row>
    <row r="72" spans="1:19" x14ac:dyDescent="0.25">
      <c r="A72" s="33">
        <v>69</v>
      </c>
      <c r="B72" s="34">
        <f t="shared" si="2"/>
        <v>19.866809599730679</v>
      </c>
      <c r="C72" s="34">
        <v>31.666187511924257</v>
      </c>
      <c r="D72" s="253">
        <v>0.62738242777882913</v>
      </c>
      <c r="E72" s="35">
        <v>0.33201450706028313</v>
      </c>
      <c r="F72" s="35">
        <v>2.1998555172727838E-3</v>
      </c>
      <c r="G72" s="35">
        <v>18.348593090677401</v>
      </c>
      <c r="H72" s="35">
        <v>1.2627730389687068E-3</v>
      </c>
      <c r="I72" s="35">
        <v>0.11427086234501625</v>
      </c>
      <c r="J72" s="35">
        <v>6.4950572297795234E-4</v>
      </c>
      <c r="K72" s="36">
        <v>1848.1383609688157</v>
      </c>
      <c r="L72" s="36">
        <v>12.245360620108508</v>
      </c>
      <c r="M72" s="36">
        <v>3008.1938450934417</v>
      </c>
      <c r="N72" s="36">
        <v>0.2070276486487479</v>
      </c>
      <c r="O72" s="36">
        <v>1868.416468884142</v>
      </c>
      <c r="P72" s="36">
        <v>10.255120366487809</v>
      </c>
      <c r="Q72" s="55">
        <f t="shared" si="3"/>
        <v>98.9146901532378</v>
      </c>
      <c r="R72" s="36">
        <v>1868.416468884142</v>
      </c>
      <c r="S72" s="36">
        <v>10.255120366487809</v>
      </c>
    </row>
    <row r="73" spans="1:19" x14ac:dyDescent="0.25">
      <c r="A73" s="33">
        <v>71</v>
      </c>
      <c r="B73" s="34">
        <f t="shared" si="2"/>
        <v>84.703644032055465</v>
      </c>
      <c r="C73" s="34">
        <v>116.891467255824</v>
      </c>
      <c r="D73" s="253">
        <v>0.72463496284700102</v>
      </c>
      <c r="E73" s="35">
        <v>0.34722221909996193</v>
      </c>
      <c r="F73" s="35">
        <v>2.1420832718639284E-3</v>
      </c>
      <c r="G73" s="35">
        <v>5.6604163653242638</v>
      </c>
      <c r="H73" s="35">
        <v>0.15281238831839364</v>
      </c>
      <c r="I73" s="35">
        <v>0.11823324106993942</v>
      </c>
      <c r="J73" s="35">
        <v>2.9831419792487406E-3</v>
      </c>
      <c r="K73" s="36">
        <v>1921.3205941645344</v>
      </c>
      <c r="L73" s="36">
        <v>11.853010775968409</v>
      </c>
      <c r="M73" s="36">
        <v>1925.3510686034701</v>
      </c>
      <c r="N73" s="36">
        <v>51.978065950597795</v>
      </c>
      <c r="O73" s="36">
        <v>1929.6932258728009</v>
      </c>
      <c r="P73" s="36">
        <v>45.190709723331622</v>
      </c>
      <c r="Q73" s="55">
        <f t="shared" si="3"/>
        <v>99.566115919566471</v>
      </c>
      <c r="R73" s="36">
        <v>1929.6932258728009</v>
      </c>
      <c r="S73" s="36">
        <v>45.190709723331622</v>
      </c>
    </row>
    <row r="74" spans="1:19" x14ac:dyDescent="0.25">
      <c r="A74" s="33">
        <v>72</v>
      </c>
      <c r="B74" s="34">
        <f t="shared" si="2"/>
        <v>43.508675362587205</v>
      </c>
      <c r="C74" s="34">
        <v>34.650047804346876</v>
      </c>
      <c r="D74" s="253">
        <v>1.255659894273768</v>
      </c>
      <c r="E74" s="35">
        <v>0.36872415186150265</v>
      </c>
      <c r="F74" s="35">
        <v>4.6486954905041282E-3</v>
      </c>
      <c r="G74" s="35">
        <v>6.8268586659551582</v>
      </c>
      <c r="H74" s="35">
        <v>9.0802437651188853E-2</v>
      </c>
      <c r="I74" s="35">
        <v>0.13428207755015711</v>
      </c>
      <c r="J74" s="35">
        <v>1.6342695151306569E-3</v>
      </c>
      <c r="K74" s="36">
        <v>2023.3942299410983</v>
      </c>
      <c r="L74" s="36">
        <v>25.509974284983429</v>
      </c>
      <c r="M74" s="36">
        <v>2089.2128115105565</v>
      </c>
      <c r="N74" s="36">
        <v>27.788127063959106</v>
      </c>
      <c r="O74" s="36">
        <v>2154.7106333004958</v>
      </c>
      <c r="P74" s="36">
        <v>21.243607780208404</v>
      </c>
      <c r="Q74" s="55">
        <f t="shared" si="3"/>
        <v>93.905613063307129</v>
      </c>
      <c r="R74" s="36">
        <v>2154.7106333004958</v>
      </c>
      <c r="S74" s="36">
        <v>21.243607780208404</v>
      </c>
    </row>
    <row r="75" spans="1:19" x14ac:dyDescent="0.25">
      <c r="A75" s="33">
        <v>73</v>
      </c>
      <c r="B75" s="34">
        <f t="shared" si="2"/>
        <v>63.624291234236637</v>
      </c>
      <c r="C75" s="34">
        <v>106.85985210140326</v>
      </c>
      <c r="D75" s="253">
        <v>0.59539939446913326</v>
      </c>
      <c r="E75" s="35">
        <v>0.32373401365385918</v>
      </c>
      <c r="F75" s="35">
        <v>2.0758785887488498E-3</v>
      </c>
      <c r="G75" s="35">
        <v>4.9718760957454622</v>
      </c>
      <c r="H75" s="35">
        <v>6.9472048980688109E-2</v>
      </c>
      <c r="I75" s="35">
        <v>0.11138602113917671</v>
      </c>
      <c r="J75" s="35">
        <v>1.4531935127070079E-3</v>
      </c>
      <c r="K75" s="36">
        <v>1807.9390253065408</v>
      </c>
      <c r="L75" s="36">
        <v>11.593041676523177</v>
      </c>
      <c r="M75" s="36">
        <v>1814.551588496533</v>
      </c>
      <c r="N75" s="36">
        <v>25.354738212782344</v>
      </c>
      <c r="O75" s="36">
        <v>1822.1532674666587</v>
      </c>
      <c r="P75" s="36">
        <v>23.671372673074032</v>
      </c>
      <c r="Q75" s="55">
        <f t="shared" si="3"/>
        <v>99.219920606356013</v>
      </c>
      <c r="R75" s="36">
        <v>1822.1532674666587</v>
      </c>
      <c r="S75" s="36">
        <v>23.671372673074032</v>
      </c>
    </row>
    <row r="76" spans="1:19" x14ac:dyDescent="0.25">
      <c r="A76" s="33">
        <v>74</v>
      </c>
      <c r="B76" s="34">
        <f t="shared" si="2"/>
        <v>54.325621447912731</v>
      </c>
      <c r="C76" s="34">
        <v>55.119876529019457</v>
      </c>
      <c r="D76" s="253">
        <v>0.98559040529257047</v>
      </c>
      <c r="E76" s="35">
        <v>0.31947821549626282</v>
      </c>
      <c r="F76" s="35">
        <v>1.9965123675625145E-3</v>
      </c>
      <c r="G76" s="35">
        <v>4.8634710209997252</v>
      </c>
      <c r="H76" s="35">
        <v>3.9810897293980387E-2</v>
      </c>
      <c r="I76" s="35">
        <v>0.11040883002734103</v>
      </c>
      <c r="J76" s="35">
        <v>1.1746725763435641E-3</v>
      </c>
      <c r="K76" s="36">
        <v>1787.1804490531656</v>
      </c>
      <c r="L76" s="36">
        <v>11.16861086774886</v>
      </c>
      <c r="M76" s="36">
        <v>1795.9504012151565</v>
      </c>
      <c r="N76" s="36">
        <v>14.701104758132681</v>
      </c>
      <c r="O76" s="36">
        <v>1806.1497105663314</v>
      </c>
      <c r="P76" s="36">
        <v>19.341691841742868</v>
      </c>
      <c r="Q76" s="55">
        <f t="shared" si="3"/>
        <v>98.949740356395054</v>
      </c>
      <c r="R76" s="36">
        <v>1806.1497105663314</v>
      </c>
      <c r="S76" s="36">
        <v>19.341691841742868</v>
      </c>
    </row>
    <row r="77" spans="1:19" x14ac:dyDescent="0.25">
      <c r="A77" s="33">
        <v>75</v>
      </c>
      <c r="B77" s="34">
        <f t="shared" si="2"/>
        <v>111.9122563744064</v>
      </c>
      <c r="C77" s="34">
        <v>136.54338196832475</v>
      </c>
      <c r="D77" s="253">
        <v>0.81960952454193448</v>
      </c>
      <c r="E77" s="35">
        <v>0.36375456374653264</v>
      </c>
      <c r="F77" s="35">
        <v>2.2793715968550082E-3</v>
      </c>
      <c r="G77" s="35">
        <v>6.1899065571934617</v>
      </c>
      <c r="H77" s="35">
        <v>0.16206181652798163</v>
      </c>
      <c r="I77" s="35">
        <v>0.12341682437607958</v>
      </c>
      <c r="J77" s="35">
        <v>3.1958400682321033E-3</v>
      </c>
      <c r="K77" s="36">
        <v>1999.9458799557069</v>
      </c>
      <c r="L77" s="36">
        <v>12.53213097058136</v>
      </c>
      <c r="M77" s="36">
        <v>2003.0239888618842</v>
      </c>
      <c r="N77" s="36">
        <v>52.442424321710959</v>
      </c>
      <c r="O77" s="36">
        <v>2006.200234309495</v>
      </c>
      <c r="P77" s="36">
        <v>45.965943054263526</v>
      </c>
      <c r="Q77" s="55">
        <f t="shared" si="3"/>
        <v>99.688248747715818</v>
      </c>
      <c r="R77" s="36">
        <v>2006.200234309495</v>
      </c>
      <c r="S77" s="36">
        <v>45.965943054263526</v>
      </c>
    </row>
    <row r="78" spans="1:19" x14ac:dyDescent="0.25">
      <c r="A78" s="33">
        <v>76</v>
      </c>
      <c r="B78" s="34">
        <f t="shared" si="2"/>
        <v>1.0127402033297754</v>
      </c>
      <c r="C78" s="34">
        <v>19.090340840681982</v>
      </c>
      <c r="D78" s="253">
        <v>5.3049875420327824E-2</v>
      </c>
      <c r="E78" s="35">
        <v>0.37338335002269307</v>
      </c>
      <c r="F78" s="35">
        <v>2.7346927844281461E-3</v>
      </c>
      <c r="G78" s="35">
        <v>6.9845851971098716</v>
      </c>
      <c r="H78" s="35">
        <v>7.7386903810300653E-2</v>
      </c>
      <c r="I78" s="35">
        <v>0.13567017854625921</v>
      </c>
      <c r="J78" s="35">
        <v>1.4224055347343211E-3</v>
      </c>
      <c r="K78" s="36">
        <v>2045.3008473783907</v>
      </c>
      <c r="L78" s="36">
        <v>14.979964877840739</v>
      </c>
      <c r="M78" s="36">
        <v>2109.4713230992757</v>
      </c>
      <c r="N78" s="36">
        <v>23.372247565799626</v>
      </c>
      <c r="O78" s="36">
        <v>2172.6439269008529</v>
      </c>
      <c r="P78" s="36">
        <v>18.264238399224947</v>
      </c>
      <c r="Q78" s="55">
        <f t="shared" si="3"/>
        <v>94.138796608788553</v>
      </c>
      <c r="R78" s="36">
        <v>2172.6439269008529</v>
      </c>
      <c r="S78" s="36">
        <v>18.264238399224947</v>
      </c>
    </row>
    <row r="79" spans="1:19" x14ac:dyDescent="0.25">
      <c r="A79" s="33">
        <v>77</v>
      </c>
      <c r="B79" s="34">
        <f t="shared" si="2"/>
        <v>120.3269809658852</v>
      </c>
      <c r="C79" s="34">
        <v>108.59965026729381</v>
      </c>
      <c r="D79" s="253">
        <v>1.1079868182791306</v>
      </c>
      <c r="E79" s="35">
        <v>0.3654167662472721</v>
      </c>
      <c r="F79" s="35">
        <v>2.2542750933504324E-3</v>
      </c>
      <c r="G79" s="35">
        <v>6.1652800562331374</v>
      </c>
      <c r="H79" s="35">
        <v>4.0364974310542825E-2</v>
      </c>
      <c r="I79" s="35">
        <v>0.12236664823048311</v>
      </c>
      <c r="J79" s="35">
        <v>9.3267306556667814E-4</v>
      </c>
      <c r="K79" s="36">
        <v>2007.7982613591448</v>
      </c>
      <c r="L79" s="36">
        <v>12.386212213348353</v>
      </c>
      <c r="M79" s="36">
        <v>1999.5401809616969</v>
      </c>
      <c r="N79" s="36">
        <v>13.091276844077397</v>
      </c>
      <c r="O79" s="36">
        <v>1991.0175095040468</v>
      </c>
      <c r="P79" s="36">
        <v>13.553665585405966</v>
      </c>
      <c r="Q79" s="55">
        <f t="shared" si="3"/>
        <v>100.84282291717656</v>
      </c>
      <c r="R79" s="36">
        <v>1991.0175095040468</v>
      </c>
      <c r="S79" s="36">
        <v>13.553665585405966</v>
      </c>
    </row>
    <row r="80" spans="1:19" x14ac:dyDescent="0.25">
      <c r="A80" s="33">
        <v>78</v>
      </c>
      <c r="B80" s="34">
        <f t="shared" si="2"/>
        <v>93.640058210936544</v>
      </c>
      <c r="C80" s="34">
        <v>129.18746639182788</v>
      </c>
      <c r="D80" s="253">
        <v>0.72483856852587059</v>
      </c>
      <c r="E80" s="35">
        <v>0.31818871891889317</v>
      </c>
      <c r="F80" s="35">
        <v>1.9463819810092149E-3</v>
      </c>
      <c r="G80" s="35">
        <v>4.8590929689296614</v>
      </c>
      <c r="H80" s="35">
        <v>3.3389122576892652E-2</v>
      </c>
      <c r="I80" s="35">
        <v>0.11075648277514402</v>
      </c>
      <c r="J80" s="35">
        <v>9.4453303276746518E-4</v>
      </c>
      <c r="K80" s="36">
        <v>1780.8774321120025</v>
      </c>
      <c r="L80" s="36">
        <v>10.893748075123684</v>
      </c>
      <c r="M80" s="36">
        <v>1795.1919664412076</v>
      </c>
      <c r="N80" s="36">
        <v>12.335611810646569</v>
      </c>
      <c r="O80" s="36">
        <v>1811.8630273790554</v>
      </c>
      <c r="P80" s="36">
        <v>15.492634005763636</v>
      </c>
      <c r="Q80" s="55">
        <f t="shared" si="3"/>
        <v>98.289848912482356</v>
      </c>
      <c r="R80" s="36">
        <v>1811.8630273790554</v>
      </c>
      <c r="S80" s="36">
        <v>15.492634005763636</v>
      </c>
    </row>
    <row r="81" spans="1:19" x14ac:dyDescent="0.25">
      <c r="A81" s="33">
        <v>79</v>
      </c>
      <c r="B81" s="34">
        <f t="shared" si="2"/>
        <v>92.647212253639509</v>
      </c>
      <c r="C81" s="34">
        <v>124.90122219664092</v>
      </c>
      <c r="D81" s="253">
        <v>0.74176385646393739</v>
      </c>
      <c r="E81" s="35">
        <v>0.36931138766197152</v>
      </c>
      <c r="F81" s="35">
        <v>2.2930043216505252E-3</v>
      </c>
      <c r="G81" s="35">
        <v>6.3802550877106494</v>
      </c>
      <c r="H81" s="35">
        <v>9.6829400830404935E-2</v>
      </c>
      <c r="I81" s="35">
        <v>0.1252979797022557</v>
      </c>
      <c r="J81" s="35">
        <v>4.5903810000366436E-3</v>
      </c>
      <c r="K81" s="36">
        <v>2026.159398760703</v>
      </c>
      <c r="L81" s="36">
        <v>12.580148928317287</v>
      </c>
      <c r="M81" s="36">
        <v>2029.5559757785195</v>
      </c>
      <c r="N81" s="36">
        <v>30.801384331001259</v>
      </c>
      <c r="O81" s="36">
        <v>2033.0113296985924</v>
      </c>
      <c r="P81" s="36">
        <v>64.831758198425931</v>
      </c>
      <c r="Q81" s="55">
        <f t="shared" si="3"/>
        <v>99.662966416478099</v>
      </c>
      <c r="R81" s="36">
        <v>2033.0113296985924</v>
      </c>
      <c r="S81" s="36">
        <v>64.831758198425931</v>
      </c>
    </row>
    <row r="82" spans="1:19" x14ac:dyDescent="0.25">
      <c r="A82" s="33">
        <v>80</v>
      </c>
      <c r="B82" s="34">
        <f t="shared" si="2"/>
        <v>27.60089247382567</v>
      </c>
      <c r="C82" s="34">
        <v>38.339741053364541</v>
      </c>
      <c r="D82" s="253">
        <v>0.71990294445151259</v>
      </c>
      <c r="E82" s="35">
        <v>0.32763492518911025</v>
      </c>
      <c r="F82" s="35">
        <v>3.615655479839506E-3</v>
      </c>
      <c r="G82" s="35">
        <v>5.4112312424723807</v>
      </c>
      <c r="H82" s="35">
        <v>4.4958900346810042E-2</v>
      </c>
      <c r="I82" s="35">
        <v>0.1197856043150779</v>
      </c>
      <c r="J82" s="35">
        <v>1.0699671040496561E-3</v>
      </c>
      <c r="K82" s="36">
        <v>1826.9080259767495</v>
      </c>
      <c r="L82" s="36">
        <v>20.161068028608195</v>
      </c>
      <c r="M82" s="36">
        <v>1886.6338366210482</v>
      </c>
      <c r="N82" s="36">
        <v>15.674987604634516</v>
      </c>
      <c r="O82" s="36">
        <v>1953.0242880100338</v>
      </c>
      <c r="P82" s="36">
        <v>15.954577114320212</v>
      </c>
      <c r="Q82" s="55">
        <f t="shared" si="3"/>
        <v>93.54251440662901</v>
      </c>
      <c r="R82" s="36">
        <v>1953.0242880100338</v>
      </c>
      <c r="S82" s="36">
        <v>15.954577114320212</v>
      </c>
    </row>
    <row r="83" spans="1:19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55"/>
      <c r="R83" s="33"/>
    </row>
    <row r="84" spans="1:19" x14ac:dyDescent="0.25">
      <c r="A84" s="38" t="s">
        <v>96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55"/>
      <c r="R84" s="33"/>
    </row>
    <row r="85" spans="1:19" x14ac:dyDescent="0.25">
      <c r="A85" s="273" t="s">
        <v>95</v>
      </c>
      <c r="B85" s="274">
        <v>55.3</v>
      </c>
      <c r="C85" s="274">
        <v>118.41</v>
      </c>
      <c r="D85" s="275">
        <f>B85/C85</f>
        <v>0.46702136643864539</v>
      </c>
      <c r="E85" s="276">
        <v>0.42668</v>
      </c>
      <c r="F85" s="276">
        <v>5.2700000000000004E-3</v>
      </c>
      <c r="G85" s="276">
        <v>8.5772600000000008</v>
      </c>
      <c r="H85" s="276">
        <v>0.13045000000000001</v>
      </c>
      <c r="I85" s="276">
        <v>0.14582000000000001</v>
      </c>
      <c r="J85" s="276">
        <v>2.0699999999999998E-3</v>
      </c>
      <c r="K85" s="40">
        <v>2291</v>
      </c>
      <c r="L85" s="40">
        <v>24</v>
      </c>
      <c r="M85" s="40">
        <v>2294</v>
      </c>
      <c r="N85" s="40">
        <v>14</v>
      </c>
      <c r="O85" s="40">
        <v>2297</v>
      </c>
      <c r="P85" s="40">
        <v>12</v>
      </c>
      <c r="Q85" s="55">
        <f t="shared" si="3"/>
        <v>99.73878972572922</v>
      </c>
      <c r="R85" s="40">
        <v>2297</v>
      </c>
      <c r="S85" s="40">
        <v>12</v>
      </c>
    </row>
    <row r="86" spans="1:19" x14ac:dyDescent="0.25">
      <c r="A86" s="273" t="s">
        <v>15</v>
      </c>
      <c r="B86" s="274">
        <v>74.31</v>
      </c>
      <c r="C86" s="274">
        <v>73.75</v>
      </c>
      <c r="D86" s="275">
        <f t="shared" ref="D86:D149" si="4">B86/C86</f>
        <v>1.007593220338983</v>
      </c>
      <c r="E86" s="276">
        <v>0.46965000000000001</v>
      </c>
      <c r="F86" s="276">
        <v>5.4599999999999996E-3</v>
      </c>
      <c r="G86" s="276">
        <v>10.562469999999999</v>
      </c>
      <c r="H86" s="276">
        <v>0.13811000000000001</v>
      </c>
      <c r="I86" s="276">
        <v>0.16314000000000001</v>
      </c>
      <c r="J86" s="276">
        <v>1.97E-3</v>
      </c>
      <c r="K86" s="40">
        <v>2482</v>
      </c>
      <c r="L86" s="40">
        <v>24</v>
      </c>
      <c r="M86" s="40">
        <v>2485</v>
      </c>
      <c r="N86" s="40">
        <v>12</v>
      </c>
      <c r="O86" s="40">
        <v>2488</v>
      </c>
      <c r="P86" s="40">
        <v>10</v>
      </c>
      <c r="Q86" s="55">
        <f t="shared" si="3"/>
        <v>99.758842443729904</v>
      </c>
      <c r="R86" s="40">
        <v>2488</v>
      </c>
      <c r="S86" s="40">
        <v>10</v>
      </c>
    </row>
    <row r="87" spans="1:19" x14ac:dyDescent="0.25">
      <c r="A87" s="273" t="s">
        <v>16</v>
      </c>
      <c r="B87" s="274">
        <v>88.42</v>
      </c>
      <c r="C87" s="274">
        <v>76.36</v>
      </c>
      <c r="D87" s="275">
        <f t="shared" si="4"/>
        <v>1.1579360921948665</v>
      </c>
      <c r="E87" s="276">
        <v>0.45617000000000002</v>
      </c>
      <c r="F87" s="276">
        <v>5.5799999999999999E-3</v>
      </c>
      <c r="G87" s="276">
        <v>10.03411</v>
      </c>
      <c r="H87" s="276">
        <v>0.14663000000000001</v>
      </c>
      <c r="I87" s="276">
        <v>0.15956000000000001</v>
      </c>
      <c r="J87" s="276">
        <v>2.16E-3</v>
      </c>
      <c r="K87" s="40">
        <v>2423</v>
      </c>
      <c r="L87" s="40">
        <v>25</v>
      </c>
      <c r="M87" s="40">
        <v>2438</v>
      </c>
      <c r="N87" s="40">
        <v>13</v>
      </c>
      <c r="O87" s="40">
        <v>2451</v>
      </c>
      <c r="P87" s="40">
        <v>11</v>
      </c>
      <c r="Q87" s="55">
        <f t="shared" si="3"/>
        <v>98.857609139126893</v>
      </c>
      <c r="R87" s="40">
        <v>2451</v>
      </c>
      <c r="S87" s="40">
        <v>11</v>
      </c>
    </row>
    <row r="88" spans="1:19" x14ac:dyDescent="0.25">
      <c r="A88" s="273" t="s">
        <v>17</v>
      </c>
      <c r="B88" s="274">
        <v>31.07</v>
      </c>
      <c r="C88" s="274">
        <v>54.93</v>
      </c>
      <c r="D88" s="275">
        <f t="shared" si="4"/>
        <v>0.56562898234116143</v>
      </c>
      <c r="E88" s="276">
        <v>0.51956000000000002</v>
      </c>
      <c r="F88" s="276">
        <v>6.3299999999999997E-3</v>
      </c>
      <c r="G88" s="276">
        <v>13.26712</v>
      </c>
      <c r="H88" s="276">
        <v>0.18612000000000001</v>
      </c>
      <c r="I88" s="276">
        <v>0.18523000000000001</v>
      </c>
      <c r="J88" s="276">
        <v>2.3800000000000002E-3</v>
      </c>
      <c r="K88" s="40">
        <v>2697</v>
      </c>
      <c r="L88" s="40">
        <v>27</v>
      </c>
      <c r="M88" s="40">
        <v>2699</v>
      </c>
      <c r="N88" s="40">
        <v>13</v>
      </c>
      <c r="O88" s="40">
        <v>2700</v>
      </c>
      <c r="P88" s="40">
        <v>10</v>
      </c>
      <c r="Q88" s="55">
        <f t="shared" si="3"/>
        <v>99.8888888888889</v>
      </c>
      <c r="R88" s="40">
        <v>2700</v>
      </c>
      <c r="S88" s="40">
        <v>10</v>
      </c>
    </row>
    <row r="89" spans="1:19" x14ac:dyDescent="0.25">
      <c r="A89" s="273" t="s">
        <v>18</v>
      </c>
      <c r="B89" s="274">
        <v>50.7</v>
      </c>
      <c r="C89" s="274">
        <v>74.099999999999994</v>
      </c>
      <c r="D89" s="275">
        <f t="shared" si="4"/>
        <v>0.6842105263157896</v>
      </c>
      <c r="E89" s="276">
        <v>0.30403999999999998</v>
      </c>
      <c r="F89" s="276">
        <v>3.5799999999999998E-3</v>
      </c>
      <c r="G89" s="276">
        <v>4.3882399999999997</v>
      </c>
      <c r="H89" s="276">
        <v>6.5600000000000006E-2</v>
      </c>
      <c r="I89" s="276">
        <v>0.1047</v>
      </c>
      <c r="J89" s="276">
        <v>1.49E-3</v>
      </c>
      <c r="K89" s="40">
        <v>1711</v>
      </c>
      <c r="L89" s="40">
        <v>18</v>
      </c>
      <c r="M89" s="40">
        <v>1710</v>
      </c>
      <c r="N89" s="40">
        <v>12</v>
      </c>
      <c r="O89" s="40">
        <v>1709</v>
      </c>
      <c r="P89" s="40">
        <v>13</v>
      </c>
      <c r="Q89" s="55">
        <f t="shared" si="3"/>
        <v>100.11702750146286</v>
      </c>
      <c r="R89" s="40">
        <v>1709</v>
      </c>
      <c r="S89" s="40">
        <v>13</v>
      </c>
    </row>
    <row r="90" spans="1:19" x14ac:dyDescent="0.25">
      <c r="A90" s="273" t="s">
        <v>19</v>
      </c>
      <c r="B90" s="274">
        <v>59.36</v>
      </c>
      <c r="C90" s="274">
        <v>81.81</v>
      </c>
      <c r="D90" s="275">
        <f t="shared" si="4"/>
        <v>0.72558366947805886</v>
      </c>
      <c r="E90" s="276">
        <v>0.46922000000000003</v>
      </c>
      <c r="F90" s="276">
        <v>5.5100000000000001E-3</v>
      </c>
      <c r="G90" s="276">
        <v>10.4955</v>
      </c>
      <c r="H90" s="276">
        <v>0.14091999999999999</v>
      </c>
      <c r="I90" s="276">
        <v>0.16227</v>
      </c>
      <c r="J90" s="276">
        <v>2.0100000000000001E-3</v>
      </c>
      <c r="K90" s="40">
        <v>2480</v>
      </c>
      <c r="L90" s="40">
        <v>24</v>
      </c>
      <c r="M90" s="40">
        <v>2480</v>
      </c>
      <c r="N90" s="40">
        <v>12</v>
      </c>
      <c r="O90" s="40">
        <v>2479</v>
      </c>
      <c r="P90" s="40">
        <v>10</v>
      </c>
      <c r="Q90" s="55">
        <f t="shared" si="3"/>
        <v>100.04033884630898</v>
      </c>
      <c r="R90" s="40">
        <v>2479</v>
      </c>
      <c r="S90" s="40">
        <v>10</v>
      </c>
    </row>
    <row r="91" spans="1:19" x14ac:dyDescent="0.25">
      <c r="A91" s="273" t="s">
        <v>20</v>
      </c>
      <c r="B91" s="274">
        <v>70.33</v>
      </c>
      <c r="C91" s="274">
        <v>65.23</v>
      </c>
      <c r="D91" s="275">
        <f t="shared" si="4"/>
        <v>1.0781848842557105</v>
      </c>
      <c r="E91" s="276">
        <v>0.47482999999999997</v>
      </c>
      <c r="F91" s="276">
        <v>6.3499999999999997E-3</v>
      </c>
      <c r="G91" s="276">
        <v>10.79519</v>
      </c>
      <c r="H91" s="276">
        <v>0.18287999999999999</v>
      </c>
      <c r="I91" s="276">
        <v>0.16494</v>
      </c>
      <c r="J91" s="276">
        <v>2.5799999999999998E-3</v>
      </c>
      <c r="K91" s="40">
        <v>2505</v>
      </c>
      <c r="L91" s="40">
        <v>28</v>
      </c>
      <c r="M91" s="40">
        <v>2506</v>
      </c>
      <c r="N91" s="40">
        <v>16</v>
      </c>
      <c r="O91" s="40">
        <v>2507</v>
      </c>
      <c r="P91" s="40">
        <v>13</v>
      </c>
      <c r="Q91" s="55">
        <f t="shared" si="3"/>
        <v>99.920223374551256</v>
      </c>
      <c r="R91" s="40">
        <v>2507</v>
      </c>
      <c r="S91" s="40">
        <v>13</v>
      </c>
    </row>
    <row r="92" spans="1:19" x14ac:dyDescent="0.25">
      <c r="A92" s="273" t="s">
        <v>21</v>
      </c>
      <c r="B92" s="274">
        <v>41.12</v>
      </c>
      <c r="C92" s="274">
        <v>57.06</v>
      </c>
      <c r="D92" s="275">
        <f t="shared" si="4"/>
        <v>0.72064493515597605</v>
      </c>
      <c r="E92" s="276">
        <v>0.37640000000000001</v>
      </c>
      <c r="F92" s="276">
        <v>4.3499999999999997E-3</v>
      </c>
      <c r="G92" s="276">
        <v>6.5978399999999997</v>
      </c>
      <c r="H92" s="276">
        <v>8.9080000000000006E-2</v>
      </c>
      <c r="I92" s="276">
        <v>0.12717000000000001</v>
      </c>
      <c r="J92" s="276">
        <v>1.6000000000000001E-3</v>
      </c>
      <c r="K92" s="40">
        <v>2059</v>
      </c>
      <c r="L92" s="40">
        <v>20</v>
      </c>
      <c r="M92" s="40">
        <v>2059</v>
      </c>
      <c r="N92" s="40">
        <v>12</v>
      </c>
      <c r="O92" s="40">
        <v>2059</v>
      </c>
      <c r="P92" s="40">
        <v>11</v>
      </c>
      <c r="Q92" s="55">
        <f t="shared" si="3"/>
        <v>100</v>
      </c>
      <c r="R92" s="40">
        <v>2059</v>
      </c>
      <c r="S92" s="40">
        <v>11</v>
      </c>
    </row>
    <row r="93" spans="1:19" x14ac:dyDescent="0.25">
      <c r="A93" s="273" t="s">
        <v>22</v>
      </c>
      <c r="B93" s="274">
        <v>77.03</v>
      </c>
      <c r="C93" s="274">
        <v>73.849999999999994</v>
      </c>
      <c r="D93" s="275">
        <f t="shared" si="4"/>
        <v>1.0430602572782668</v>
      </c>
      <c r="E93" s="276">
        <v>0.55842000000000003</v>
      </c>
      <c r="F93" s="276">
        <v>6.6600000000000001E-3</v>
      </c>
      <c r="G93" s="276">
        <v>15.72683</v>
      </c>
      <c r="H93" s="276">
        <v>0.20968000000000001</v>
      </c>
      <c r="I93" s="276">
        <v>0.20433000000000001</v>
      </c>
      <c r="J93" s="276">
        <v>2.49E-3</v>
      </c>
      <c r="K93" s="40">
        <v>2860</v>
      </c>
      <c r="L93" s="40">
        <v>28</v>
      </c>
      <c r="M93" s="40">
        <v>2860</v>
      </c>
      <c r="N93" s="40">
        <v>13</v>
      </c>
      <c r="O93" s="40">
        <v>2861</v>
      </c>
      <c r="P93" s="40">
        <v>10</v>
      </c>
      <c r="Q93" s="55">
        <f t="shared" si="3"/>
        <v>99.965047186298492</v>
      </c>
      <c r="R93" s="40">
        <v>2861</v>
      </c>
      <c r="S93" s="40">
        <v>10</v>
      </c>
    </row>
    <row r="94" spans="1:19" x14ac:dyDescent="0.25">
      <c r="A94" s="273" t="s">
        <v>23</v>
      </c>
      <c r="B94" s="274">
        <v>66.16</v>
      </c>
      <c r="C94" s="274">
        <v>66.53</v>
      </c>
      <c r="D94" s="275">
        <f t="shared" si="4"/>
        <v>0.99443859912821275</v>
      </c>
      <c r="E94" s="276">
        <v>0.48915999999999998</v>
      </c>
      <c r="F94" s="276">
        <v>6.0699999999999999E-3</v>
      </c>
      <c r="G94" s="276">
        <v>11.54383</v>
      </c>
      <c r="H94" s="276">
        <v>0.17083000000000001</v>
      </c>
      <c r="I94" s="276">
        <v>0.17122000000000001</v>
      </c>
      <c r="J94" s="276">
        <v>2.33E-3</v>
      </c>
      <c r="K94" s="40">
        <v>2567</v>
      </c>
      <c r="L94" s="40">
        <v>26</v>
      </c>
      <c r="M94" s="40">
        <v>2568</v>
      </c>
      <c r="N94" s="40">
        <v>14</v>
      </c>
      <c r="O94" s="40">
        <v>2570</v>
      </c>
      <c r="P94" s="40">
        <v>11</v>
      </c>
      <c r="Q94" s="55">
        <f t="shared" si="3"/>
        <v>99.88326848249028</v>
      </c>
      <c r="R94" s="40">
        <v>2570</v>
      </c>
      <c r="S94" s="40">
        <v>11</v>
      </c>
    </row>
    <row r="95" spans="1:19" x14ac:dyDescent="0.25">
      <c r="A95" s="273" t="s">
        <v>24</v>
      </c>
      <c r="B95" s="274">
        <v>122.04</v>
      </c>
      <c r="C95" s="274">
        <v>99.2</v>
      </c>
      <c r="D95" s="275">
        <f t="shared" si="4"/>
        <v>1.230241935483871</v>
      </c>
      <c r="E95" s="276">
        <v>0.47591</v>
      </c>
      <c r="F95" s="276">
        <v>5.6800000000000002E-3</v>
      </c>
      <c r="G95" s="276">
        <v>10.82231</v>
      </c>
      <c r="H95" s="276">
        <v>0.15007999999999999</v>
      </c>
      <c r="I95" s="276">
        <v>0.16499</v>
      </c>
      <c r="J95" s="276">
        <v>2.1099999999999999E-3</v>
      </c>
      <c r="K95" s="40">
        <v>2509</v>
      </c>
      <c r="L95" s="40">
        <v>25</v>
      </c>
      <c r="M95" s="40">
        <v>2508</v>
      </c>
      <c r="N95" s="40">
        <v>13</v>
      </c>
      <c r="O95" s="40">
        <v>2507</v>
      </c>
      <c r="P95" s="40">
        <v>10</v>
      </c>
      <c r="Q95" s="55">
        <f t="shared" si="3"/>
        <v>100.07977662544873</v>
      </c>
      <c r="R95" s="40">
        <v>2507</v>
      </c>
      <c r="S95" s="40">
        <v>10</v>
      </c>
    </row>
    <row r="96" spans="1:19" x14ac:dyDescent="0.25">
      <c r="A96" s="273" t="s">
        <v>25</v>
      </c>
      <c r="B96" s="274">
        <v>72.28</v>
      </c>
      <c r="C96" s="274">
        <v>186.87</v>
      </c>
      <c r="D96" s="275">
        <f t="shared" si="4"/>
        <v>0.38679295767110827</v>
      </c>
      <c r="E96" s="276">
        <v>0.41771000000000003</v>
      </c>
      <c r="F96" s="276">
        <v>4.8599999999999997E-3</v>
      </c>
      <c r="G96" s="276">
        <v>8.1656200000000005</v>
      </c>
      <c r="H96" s="276">
        <v>0.11019</v>
      </c>
      <c r="I96" s="276">
        <v>0.14183999999999999</v>
      </c>
      <c r="J96" s="276">
        <v>1.7799999999999999E-3</v>
      </c>
      <c r="K96" s="40">
        <v>2250</v>
      </c>
      <c r="L96" s="40">
        <v>22</v>
      </c>
      <c r="M96" s="40">
        <v>2250</v>
      </c>
      <c r="N96" s="40">
        <v>12</v>
      </c>
      <c r="O96" s="40">
        <v>2250</v>
      </c>
      <c r="P96" s="40">
        <v>10</v>
      </c>
      <c r="Q96" s="55">
        <f t="shared" si="3"/>
        <v>100</v>
      </c>
      <c r="R96" s="40">
        <v>2250</v>
      </c>
      <c r="S96" s="40">
        <v>10</v>
      </c>
    </row>
    <row r="97" spans="1:19" x14ac:dyDescent="0.25">
      <c r="A97" s="273" t="s">
        <v>26</v>
      </c>
      <c r="B97" s="274">
        <v>31.93</v>
      </c>
      <c r="C97" s="274">
        <v>37.64</v>
      </c>
      <c r="D97" s="275">
        <f t="shared" si="4"/>
        <v>0.84829968119022314</v>
      </c>
      <c r="E97" s="276">
        <v>0.28716000000000003</v>
      </c>
      <c r="F97" s="276">
        <v>3.7100000000000002E-3</v>
      </c>
      <c r="G97" s="276">
        <v>3.9691100000000001</v>
      </c>
      <c r="H97" s="276">
        <v>6.4850000000000005E-2</v>
      </c>
      <c r="I97" s="276">
        <v>0.10024</v>
      </c>
      <c r="J97" s="276">
        <v>1.64E-3</v>
      </c>
      <c r="K97" s="40">
        <v>1627</v>
      </c>
      <c r="L97" s="40">
        <v>19</v>
      </c>
      <c r="M97" s="40">
        <v>1628</v>
      </c>
      <c r="N97" s="40">
        <v>13</v>
      </c>
      <c r="O97" s="40">
        <v>1629</v>
      </c>
      <c r="P97" s="40">
        <v>14</v>
      </c>
      <c r="Q97" s="55">
        <f t="shared" si="3"/>
        <v>99.877225291589937</v>
      </c>
      <c r="R97" s="40">
        <v>1629</v>
      </c>
      <c r="S97" s="40">
        <v>14</v>
      </c>
    </row>
    <row r="98" spans="1:19" x14ac:dyDescent="0.25">
      <c r="A98" s="273" t="s">
        <v>27</v>
      </c>
      <c r="B98" s="274">
        <v>53.98</v>
      </c>
      <c r="C98" s="274">
        <v>40.76</v>
      </c>
      <c r="D98" s="275">
        <f t="shared" si="4"/>
        <v>1.3243375858684985</v>
      </c>
      <c r="E98" s="276">
        <v>0.43215999999999999</v>
      </c>
      <c r="F98" s="276">
        <v>5.3400000000000001E-3</v>
      </c>
      <c r="G98" s="276">
        <v>9.2638599999999993</v>
      </c>
      <c r="H98" s="276">
        <v>0.12567999999999999</v>
      </c>
      <c r="I98" s="276">
        <v>0.15545999999999999</v>
      </c>
      <c r="J98" s="276">
        <v>2.0400000000000001E-3</v>
      </c>
      <c r="K98" s="40">
        <v>2315</v>
      </c>
      <c r="L98" s="40">
        <v>24</v>
      </c>
      <c r="M98" s="40">
        <v>2364</v>
      </c>
      <c r="N98" s="40">
        <v>12</v>
      </c>
      <c r="O98" s="40">
        <v>2407</v>
      </c>
      <c r="P98" s="40">
        <v>10</v>
      </c>
      <c r="Q98" s="55">
        <f t="shared" si="3"/>
        <v>96.177814707104275</v>
      </c>
      <c r="R98" s="40">
        <v>2407</v>
      </c>
      <c r="S98" s="40">
        <v>10</v>
      </c>
    </row>
    <row r="99" spans="1:19" x14ac:dyDescent="0.25">
      <c r="A99" s="273" t="s">
        <v>28</v>
      </c>
      <c r="B99" s="274">
        <v>87.89</v>
      </c>
      <c r="C99" s="274">
        <v>106.1</v>
      </c>
      <c r="D99" s="275">
        <f t="shared" si="4"/>
        <v>0.82836946277097079</v>
      </c>
      <c r="E99" s="276">
        <v>0.35209000000000001</v>
      </c>
      <c r="F99" s="276">
        <v>4.1000000000000003E-3</v>
      </c>
      <c r="G99" s="276">
        <v>5.7802600000000002</v>
      </c>
      <c r="H99" s="276">
        <v>8.1009999999999999E-2</v>
      </c>
      <c r="I99" s="276">
        <v>0.11912</v>
      </c>
      <c r="J99" s="276">
        <v>1.57E-3</v>
      </c>
      <c r="K99" s="40">
        <v>1945</v>
      </c>
      <c r="L99" s="40">
        <v>20</v>
      </c>
      <c r="M99" s="40">
        <v>1943</v>
      </c>
      <c r="N99" s="40">
        <v>12</v>
      </c>
      <c r="O99" s="40">
        <v>1943</v>
      </c>
      <c r="P99" s="40">
        <v>11</v>
      </c>
      <c r="Q99" s="55">
        <f t="shared" si="3"/>
        <v>100.10293360782296</v>
      </c>
      <c r="R99" s="40">
        <v>1943</v>
      </c>
      <c r="S99" s="40">
        <v>11</v>
      </c>
    </row>
    <row r="100" spans="1:19" x14ac:dyDescent="0.25">
      <c r="A100" s="151" t="s">
        <v>29</v>
      </c>
      <c r="B100" s="274">
        <v>71.31</v>
      </c>
      <c r="C100" s="274">
        <v>79.11</v>
      </c>
      <c r="D100" s="275">
        <f t="shared" si="4"/>
        <v>0.90140310959423586</v>
      </c>
      <c r="E100" s="100">
        <v>0.3987</v>
      </c>
      <c r="F100" s="100">
        <v>4.7099999999999998E-3</v>
      </c>
      <c r="G100" s="100">
        <v>7.43499</v>
      </c>
      <c r="H100" s="100">
        <v>0.10492</v>
      </c>
      <c r="I100" s="100">
        <v>0.13531000000000001</v>
      </c>
      <c r="J100" s="100">
        <v>1.7799999999999999E-3</v>
      </c>
      <c r="K100" s="40">
        <v>2163</v>
      </c>
      <c r="L100" s="40">
        <v>22</v>
      </c>
      <c r="M100" s="40">
        <v>2165</v>
      </c>
      <c r="N100" s="40">
        <v>13</v>
      </c>
      <c r="O100" s="40">
        <v>2168</v>
      </c>
      <c r="P100" s="40">
        <v>11</v>
      </c>
      <c r="Q100" s="101">
        <f t="shared" si="3"/>
        <v>99.769372693726936</v>
      </c>
      <c r="R100" s="40">
        <v>2168</v>
      </c>
      <c r="S100" s="40">
        <v>11</v>
      </c>
    </row>
    <row r="101" spans="1:19" x14ac:dyDescent="0.25">
      <c r="A101" s="151" t="s">
        <v>30</v>
      </c>
      <c r="B101" s="274">
        <v>162.46</v>
      </c>
      <c r="C101" s="274">
        <v>181.03</v>
      </c>
      <c r="D101" s="275">
        <f t="shared" si="4"/>
        <v>0.89742031707451808</v>
      </c>
      <c r="E101" s="100">
        <v>0.35710999999999998</v>
      </c>
      <c r="F101" s="100">
        <v>4.3400000000000001E-3</v>
      </c>
      <c r="G101" s="100">
        <v>5.9553500000000001</v>
      </c>
      <c r="H101" s="100">
        <v>8.2070000000000004E-2</v>
      </c>
      <c r="I101" s="100">
        <v>0.12095</v>
      </c>
      <c r="J101" s="100">
        <v>1.6199999999999999E-3</v>
      </c>
      <c r="K101" s="40">
        <v>1968</v>
      </c>
      <c r="L101" s="40">
        <v>21</v>
      </c>
      <c r="M101" s="40">
        <v>1969</v>
      </c>
      <c r="N101" s="40">
        <v>12</v>
      </c>
      <c r="O101" s="40">
        <v>1970</v>
      </c>
      <c r="P101" s="40">
        <v>11</v>
      </c>
      <c r="Q101" s="101">
        <f t="shared" si="3"/>
        <v>99.898477157360404</v>
      </c>
      <c r="R101" s="40">
        <v>1970</v>
      </c>
      <c r="S101" s="40">
        <v>11</v>
      </c>
    </row>
    <row r="102" spans="1:19" x14ac:dyDescent="0.25">
      <c r="A102" s="151" t="s">
        <v>31</v>
      </c>
      <c r="B102" s="274">
        <v>86.96</v>
      </c>
      <c r="C102" s="274">
        <v>129.47999999999999</v>
      </c>
      <c r="D102" s="275">
        <f t="shared" si="4"/>
        <v>0.67160951498300892</v>
      </c>
      <c r="E102" s="100">
        <v>0.49886000000000003</v>
      </c>
      <c r="F102" s="100">
        <v>6.7200000000000003E-3</v>
      </c>
      <c r="G102" s="100">
        <v>12.57713</v>
      </c>
      <c r="H102" s="100">
        <v>0.18662999999999999</v>
      </c>
      <c r="I102" s="100">
        <v>0.18285999999999999</v>
      </c>
      <c r="J102" s="100">
        <v>2.63E-3</v>
      </c>
      <c r="K102" s="40">
        <v>2609</v>
      </c>
      <c r="L102" s="40">
        <v>29</v>
      </c>
      <c r="M102" s="40">
        <v>2649</v>
      </c>
      <c r="N102" s="40">
        <v>14</v>
      </c>
      <c r="O102" s="40">
        <v>2679</v>
      </c>
      <c r="P102" s="40">
        <v>11</v>
      </c>
      <c r="Q102" s="101">
        <f t="shared" si="3"/>
        <v>97.387084733109361</v>
      </c>
      <c r="R102" s="40">
        <v>2679</v>
      </c>
      <c r="S102" s="40">
        <v>11</v>
      </c>
    </row>
    <row r="103" spans="1:19" x14ac:dyDescent="0.25">
      <c r="A103" s="151" t="s">
        <v>32</v>
      </c>
      <c r="B103" s="274">
        <v>25.15</v>
      </c>
      <c r="C103" s="274">
        <v>60.25</v>
      </c>
      <c r="D103" s="275">
        <f t="shared" si="4"/>
        <v>0.41742738589211614</v>
      </c>
      <c r="E103" s="100">
        <v>0.34664</v>
      </c>
      <c r="F103" s="100">
        <v>4.1099999999999999E-3</v>
      </c>
      <c r="G103" s="100">
        <v>5.4266500000000004</v>
      </c>
      <c r="H103" s="100">
        <v>8.0140000000000003E-2</v>
      </c>
      <c r="I103" s="100">
        <v>0.11359</v>
      </c>
      <c r="J103" s="100">
        <v>1.58E-3</v>
      </c>
      <c r="K103" s="40">
        <v>1919</v>
      </c>
      <c r="L103" s="40">
        <v>20</v>
      </c>
      <c r="M103" s="40">
        <v>1889</v>
      </c>
      <c r="N103" s="40">
        <v>13</v>
      </c>
      <c r="O103" s="40">
        <v>1858</v>
      </c>
      <c r="P103" s="40">
        <v>12</v>
      </c>
      <c r="Q103" s="101">
        <f t="shared" si="3"/>
        <v>103.28310010764264</v>
      </c>
      <c r="R103" s="40">
        <v>1858</v>
      </c>
      <c r="S103" s="40">
        <v>12</v>
      </c>
    </row>
    <row r="104" spans="1:19" x14ac:dyDescent="0.25">
      <c r="A104" s="151" t="s">
        <v>33</v>
      </c>
      <c r="B104" s="274">
        <v>67.92</v>
      </c>
      <c r="C104" s="274">
        <v>103.15</v>
      </c>
      <c r="D104" s="275">
        <f t="shared" si="4"/>
        <v>0.65845855550169652</v>
      </c>
      <c r="E104" s="100">
        <v>0.37540000000000001</v>
      </c>
      <c r="F104" s="100">
        <v>4.6800000000000001E-3</v>
      </c>
      <c r="G104" s="100">
        <v>6.5659999999999998</v>
      </c>
      <c r="H104" s="100">
        <v>9.3509999999999996E-2</v>
      </c>
      <c r="I104" s="100">
        <v>0.12686</v>
      </c>
      <c r="J104" s="100">
        <v>1.7600000000000001E-3</v>
      </c>
      <c r="K104" s="40">
        <v>2055</v>
      </c>
      <c r="L104" s="40">
        <v>22</v>
      </c>
      <c r="M104" s="40">
        <v>2055</v>
      </c>
      <c r="N104" s="40">
        <v>13</v>
      </c>
      <c r="O104" s="40">
        <v>2055</v>
      </c>
      <c r="P104" s="40">
        <v>11</v>
      </c>
      <c r="Q104" s="101">
        <f t="shared" si="3"/>
        <v>100</v>
      </c>
      <c r="R104" s="40">
        <v>2055</v>
      </c>
      <c r="S104" s="40">
        <v>11</v>
      </c>
    </row>
    <row r="105" spans="1:19" x14ac:dyDescent="0.25">
      <c r="A105" s="151" t="s">
        <v>34</v>
      </c>
      <c r="B105" s="274">
        <v>119.35</v>
      </c>
      <c r="C105" s="274">
        <v>118.24</v>
      </c>
      <c r="D105" s="275">
        <f t="shared" si="4"/>
        <v>1.0093876860622464</v>
      </c>
      <c r="E105" s="100">
        <v>0.36998999999999999</v>
      </c>
      <c r="F105" s="100">
        <v>4.2700000000000004E-3</v>
      </c>
      <c r="G105" s="100">
        <v>6.3681799999999997</v>
      </c>
      <c r="H105" s="100">
        <v>8.6239999999999997E-2</v>
      </c>
      <c r="I105" s="100">
        <v>0.1249</v>
      </c>
      <c r="J105" s="100">
        <v>1.58E-3</v>
      </c>
      <c r="K105" s="40">
        <v>2029</v>
      </c>
      <c r="L105" s="40">
        <v>20</v>
      </c>
      <c r="M105" s="40">
        <v>2028</v>
      </c>
      <c r="N105" s="40">
        <v>12</v>
      </c>
      <c r="O105" s="40">
        <v>2027</v>
      </c>
      <c r="P105" s="40">
        <v>11</v>
      </c>
      <c r="Q105" s="101">
        <f t="shared" si="3"/>
        <v>100.09866798223976</v>
      </c>
      <c r="R105" s="40">
        <v>2027</v>
      </c>
      <c r="S105" s="40">
        <v>11</v>
      </c>
    </row>
    <row r="106" spans="1:19" x14ac:dyDescent="0.25">
      <c r="A106" s="151" t="s">
        <v>35</v>
      </c>
      <c r="B106" s="274">
        <v>35.28</v>
      </c>
      <c r="C106" s="274">
        <v>31.42</v>
      </c>
      <c r="D106" s="275">
        <f t="shared" si="4"/>
        <v>1.1228516868236791</v>
      </c>
      <c r="E106" s="100">
        <v>0.40873999999999999</v>
      </c>
      <c r="F106" s="100">
        <v>4.62E-3</v>
      </c>
      <c r="G106" s="100">
        <v>7.7992600000000003</v>
      </c>
      <c r="H106" s="100">
        <v>9.8360000000000003E-2</v>
      </c>
      <c r="I106" s="100">
        <v>0.13847000000000001</v>
      </c>
      <c r="J106" s="100">
        <v>1.6199999999999999E-3</v>
      </c>
      <c r="K106" s="40">
        <v>2209</v>
      </c>
      <c r="L106" s="40">
        <v>21</v>
      </c>
      <c r="M106" s="40">
        <v>2208</v>
      </c>
      <c r="N106" s="40">
        <v>11</v>
      </c>
      <c r="O106" s="40">
        <v>2208</v>
      </c>
      <c r="P106" s="40">
        <v>10</v>
      </c>
      <c r="Q106" s="101">
        <f t="shared" si="3"/>
        <v>100.04528985507247</v>
      </c>
      <c r="R106" s="40">
        <v>2208</v>
      </c>
      <c r="S106" s="40">
        <v>10</v>
      </c>
    </row>
    <row r="107" spans="1:19" x14ac:dyDescent="0.25">
      <c r="A107" s="151" t="s">
        <v>36</v>
      </c>
      <c r="B107" s="274">
        <v>84.09</v>
      </c>
      <c r="C107" s="274">
        <v>159.49</v>
      </c>
      <c r="D107" s="275">
        <f t="shared" si="4"/>
        <v>0.52724308734089909</v>
      </c>
      <c r="E107" s="100">
        <v>0.42233999999999999</v>
      </c>
      <c r="F107" s="100">
        <v>6.0800000000000003E-3</v>
      </c>
      <c r="G107" s="100">
        <v>8.8748699999999996</v>
      </c>
      <c r="H107" s="100">
        <v>0.14985999999999999</v>
      </c>
      <c r="I107" s="100">
        <v>0.15245</v>
      </c>
      <c r="J107" s="100">
        <v>2.5500000000000002E-3</v>
      </c>
      <c r="K107" s="40">
        <v>2271</v>
      </c>
      <c r="L107" s="40">
        <v>28</v>
      </c>
      <c r="M107" s="40">
        <v>2325</v>
      </c>
      <c r="N107" s="40">
        <v>15</v>
      </c>
      <c r="O107" s="40">
        <v>2374</v>
      </c>
      <c r="P107" s="40">
        <v>13</v>
      </c>
      <c r="Q107" s="101">
        <f t="shared" si="3"/>
        <v>95.661331086773387</v>
      </c>
      <c r="R107" s="40">
        <v>2374</v>
      </c>
      <c r="S107" s="40">
        <v>13</v>
      </c>
    </row>
    <row r="108" spans="1:19" x14ac:dyDescent="0.25">
      <c r="A108" s="151" t="s">
        <v>37</v>
      </c>
      <c r="B108" s="274">
        <v>21.79</v>
      </c>
      <c r="C108" s="274">
        <v>57.88</v>
      </c>
      <c r="D108" s="275">
        <f t="shared" si="4"/>
        <v>0.37646855563234277</v>
      </c>
      <c r="E108" s="100">
        <v>0.46994000000000002</v>
      </c>
      <c r="F108" s="100">
        <v>5.3800000000000002E-3</v>
      </c>
      <c r="G108" s="100">
        <v>10.59571</v>
      </c>
      <c r="H108" s="100">
        <v>0.13525999999999999</v>
      </c>
      <c r="I108" s="100">
        <v>0.16361999999999999</v>
      </c>
      <c r="J108" s="100">
        <v>1.9300000000000001E-3</v>
      </c>
      <c r="K108" s="40">
        <v>2483</v>
      </c>
      <c r="L108" s="40">
        <v>24</v>
      </c>
      <c r="M108" s="40">
        <v>2488</v>
      </c>
      <c r="N108" s="40">
        <v>12</v>
      </c>
      <c r="O108" s="40">
        <v>2493</v>
      </c>
      <c r="P108" s="40">
        <v>10</v>
      </c>
      <c r="Q108" s="101">
        <f t="shared" si="3"/>
        <v>99.598876855194547</v>
      </c>
      <c r="R108" s="40">
        <v>2493</v>
      </c>
      <c r="S108" s="40">
        <v>10</v>
      </c>
    </row>
    <row r="109" spans="1:19" x14ac:dyDescent="0.25">
      <c r="A109" s="151" t="s">
        <v>38</v>
      </c>
      <c r="B109" s="274">
        <v>33.42</v>
      </c>
      <c r="C109" s="274">
        <v>73.41</v>
      </c>
      <c r="D109" s="275">
        <f t="shared" si="4"/>
        <v>0.45525132815692687</v>
      </c>
      <c r="E109" s="100">
        <v>0.46005000000000001</v>
      </c>
      <c r="F109" s="100">
        <v>5.6299999999999996E-3</v>
      </c>
      <c r="G109" s="100">
        <v>10.03895</v>
      </c>
      <c r="H109" s="100">
        <v>0.13184999999999999</v>
      </c>
      <c r="I109" s="100">
        <v>0.15831999999999999</v>
      </c>
      <c r="J109" s="100">
        <v>1.99E-3</v>
      </c>
      <c r="K109" s="40">
        <v>2440</v>
      </c>
      <c r="L109" s="40">
        <v>25</v>
      </c>
      <c r="M109" s="40">
        <v>2438</v>
      </c>
      <c r="N109" s="40">
        <v>12</v>
      </c>
      <c r="O109" s="40">
        <v>2438</v>
      </c>
      <c r="P109" s="40">
        <v>10</v>
      </c>
      <c r="Q109" s="101">
        <f t="shared" si="3"/>
        <v>100.08203445447089</v>
      </c>
      <c r="R109" s="40">
        <v>2438</v>
      </c>
      <c r="S109" s="40">
        <v>10</v>
      </c>
    </row>
    <row r="110" spans="1:19" x14ac:dyDescent="0.25">
      <c r="A110" s="151" t="s">
        <v>39</v>
      </c>
      <c r="B110" s="274">
        <v>40.36</v>
      </c>
      <c r="C110" s="274">
        <v>80.78</v>
      </c>
      <c r="D110" s="275">
        <f t="shared" si="4"/>
        <v>0.49962862094577865</v>
      </c>
      <c r="E110" s="100">
        <v>0.45790999999999998</v>
      </c>
      <c r="F110" s="100">
        <v>6.3299999999999997E-3</v>
      </c>
      <c r="G110" s="100">
        <v>10.04331</v>
      </c>
      <c r="H110" s="100">
        <v>0.15759000000000001</v>
      </c>
      <c r="I110" s="100">
        <v>0.15914</v>
      </c>
      <c r="J110" s="100">
        <v>2.4399999999999999E-3</v>
      </c>
      <c r="K110" s="40">
        <v>2430</v>
      </c>
      <c r="L110" s="40">
        <v>28</v>
      </c>
      <c r="M110" s="40">
        <v>2439</v>
      </c>
      <c r="N110" s="40">
        <v>14</v>
      </c>
      <c r="O110" s="40">
        <v>2447</v>
      </c>
      <c r="P110" s="40">
        <v>12</v>
      </c>
      <c r="Q110" s="101">
        <f t="shared" si="3"/>
        <v>99.305271761340421</v>
      </c>
      <c r="R110" s="40">
        <v>2447</v>
      </c>
      <c r="S110" s="40">
        <v>12</v>
      </c>
    </row>
    <row r="111" spans="1:19" x14ac:dyDescent="0.25">
      <c r="A111" s="151" t="s">
        <v>40</v>
      </c>
      <c r="B111" s="274">
        <v>145.87</v>
      </c>
      <c r="C111" s="274">
        <v>107.44</v>
      </c>
      <c r="D111" s="275">
        <f t="shared" si="4"/>
        <v>1.3576880119136263</v>
      </c>
      <c r="E111" s="100">
        <v>0.29660999999999998</v>
      </c>
      <c r="F111" s="100">
        <v>4.2199999999999998E-3</v>
      </c>
      <c r="G111" s="100">
        <v>4.4760799999999996</v>
      </c>
      <c r="H111" s="100">
        <v>0.10234</v>
      </c>
      <c r="I111" s="100">
        <v>0.10951</v>
      </c>
      <c r="J111" s="100">
        <v>2.4199999999999998E-3</v>
      </c>
      <c r="K111" s="40">
        <v>1674</v>
      </c>
      <c r="L111" s="40">
        <v>21</v>
      </c>
      <c r="M111" s="40">
        <v>1727</v>
      </c>
      <c r="N111" s="40">
        <v>19</v>
      </c>
      <c r="O111" s="40">
        <v>1791</v>
      </c>
      <c r="P111" s="40">
        <v>22</v>
      </c>
      <c r="Q111" s="101">
        <f t="shared" si="3"/>
        <v>93.467336683417088</v>
      </c>
      <c r="R111" s="40">
        <v>1791</v>
      </c>
      <c r="S111" s="40">
        <v>22</v>
      </c>
    </row>
    <row r="112" spans="1:19" x14ac:dyDescent="0.25">
      <c r="A112" s="151" t="s">
        <v>41</v>
      </c>
      <c r="B112" s="274">
        <v>52.65</v>
      </c>
      <c r="C112" s="274">
        <v>84.45</v>
      </c>
      <c r="D112" s="275">
        <f t="shared" si="4"/>
        <v>0.62344582593250442</v>
      </c>
      <c r="E112" s="100">
        <v>0.45813999999999999</v>
      </c>
      <c r="F112" s="100">
        <v>5.1200000000000004E-3</v>
      </c>
      <c r="G112" s="100">
        <v>10.38664</v>
      </c>
      <c r="H112" s="100">
        <v>0.12581000000000001</v>
      </c>
      <c r="I112" s="100">
        <v>0.16452</v>
      </c>
      <c r="J112" s="100">
        <v>1.8400000000000001E-3</v>
      </c>
      <c r="K112" s="40">
        <v>2431</v>
      </c>
      <c r="L112" s="40">
        <v>23</v>
      </c>
      <c r="M112" s="40">
        <v>2470</v>
      </c>
      <c r="N112" s="40">
        <v>11</v>
      </c>
      <c r="O112" s="40">
        <v>2503</v>
      </c>
      <c r="P112" s="40">
        <v>9</v>
      </c>
      <c r="Q112" s="101">
        <f t="shared" si="3"/>
        <v>97.123451857770675</v>
      </c>
      <c r="R112" s="40">
        <v>2503</v>
      </c>
      <c r="S112" s="40">
        <v>9</v>
      </c>
    </row>
    <row r="113" spans="1:19" x14ac:dyDescent="0.25">
      <c r="A113" s="151" t="s">
        <v>42</v>
      </c>
      <c r="B113" s="274">
        <v>34.130000000000003</v>
      </c>
      <c r="C113" s="274">
        <v>72.64</v>
      </c>
      <c r="D113" s="275">
        <f t="shared" si="4"/>
        <v>0.46985132158590309</v>
      </c>
      <c r="E113" s="100">
        <v>0.42787999999999998</v>
      </c>
      <c r="F113" s="100">
        <v>5.3400000000000001E-3</v>
      </c>
      <c r="G113" s="100">
        <v>8.7188700000000008</v>
      </c>
      <c r="H113" s="100">
        <v>0.11919</v>
      </c>
      <c r="I113" s="100">
        <v>0.14785999999999999</v>
      </c>
      <c r="J113" s="100">
        <v>1.9499999999999999E-3</v>
      </c>
      <c r="K113" s="40">
        <v>2296</v>
      </c>
      <c r="L113" s="40">
        <v>24</v>
      </c>
      <c r="M113" s="40">
        <v>2309</v>
      </c>
      <c r="N113" s="40">
        <v>12</v>
      </c>
      <c r="O113" s="40">
        <v>2321</v>
      </c>
      <c r="P113" s="40">
        <v>10</v>
      </c>
      <c r="Q113" s="101">
        <f t="shared" si="3"/>
        <v>98.922878069797505</v>
      </c>
      <c r="R113" s="40">
        <v>2321</v>
      </c>
      <c r="S113" s="40">
        <v>10</v>
      </c>
    </row>
    <row r="114" spans="1:19" x14ac:dyDescent="0.25">
      <c r="A114" s="151" t="s">
        <v>43</v>
      </c>
      <c r="B114" s="274">
        <v>136.58000000000001</v>
      </c>
      <c r="C114" s="274">
        <v>109.48</v>
      </c>
      <c r="D114" s="275">
        <f t="shared" si="4"/>
        <v>1.2475337961271467</v>
      </c>
      <c r="E114" s="100">
        <v>0.41027000000000002</v>
      </c>
      <c r="F114" s="100">
        <v>5.1999999999999998E-3</v>
      </c>
      <c r="G114" s="100">
        <v>7.8520799999999999</v>
      </c>
      <c r="H114" s="100">
        <v>0.11117</v>
      </c>
      <c r="I114" s="100">
        <v>0.13888</v>
      </c>
      <c r="J114" s="100">
        <v>1.91E-3</v>
      </c>
      <c r="K114" s="40">
        <v>2216</v>
      </c>
      <c r="L114" s="40">
        <v>24</v>
      </c>
      <c r="M114" s="40">
        <v>2214</v>
      </c>
      <c r="N114" s="40">
        <v>13</v>
      </c>
      <c r="O114" s="40">
        <v>2213</v>
      </c>
      <c r="P114" s="40">
        <v>11</v>
      </c>
      <c r="Q114" s="101">
        <f t="shared" si="3"/>
        <v>100.13556258472663</v>
      </c>
      <c r="R114" s="40">
        <v>2213</v>
      </c>
      <c r="S114" s="40">
        <v>11</v>
      </c>
    </row>
    <row r="115" spans="1:19" x14ac:dyDescent="0.25">
      <c r="A115" s="151" t="s">
        <v>44</v>
      </c>
      <c r="B115" s="274">
        <v>61.25</v>
      </c>
      <c r="C115" s="274">
        <v>138.28</v>
      </c>
      <c r="D115" s="275">
        <f t="shared" si="4"/>
        <v>0.44294185710153311</v>
      </c>
      <c r="E115" s="100">
        <v>0.31622</v>
      </c>
      <c r="F115" s="100">
        <v>3.96E-3</v>
      </c>
      <c r="G115" s="100">
        <v>4.6968399999999999</v>
      </c>
      <c r="H115" s="100">
        <v>8.1989999999999993E-2</v>
      </c>
      <c r="I115" s="100">
        <v>0.10779</v>
      </c>
      <c r="J115" s="100">
        <v>1.8E-3</v>
      </c>
      <c r="K115" s="40">
        <v>1771</v>
      </c>
      <c r="L115" s="40">
        <v>19</v>
      </c>
      <c r="M115" s="40">
        <v>1767</v>
      </c>
      <c r="N115" s="40">
        <v>15</v>
      </c>
      <c r="O115" s="40">
        <v>1762</v>
      </c>
      <c r="P115" s="40">
        <v>15</v>
      </c>
      <c r="Q115" s="101">
        <f t="shared" si="3"/>
        <v>100.51078320090805</v>
      </c>
      <c r="R115" s="40">
        <v>1762</v>
      </c>
      <c r="S115" s="40">
        <v>15</v>
      </c>
    </row>
    <row r="116" spans="1:19" x14ac:dyDescent="0.25">
      <c r="A116" s="151" t="s">
        <v>45</v>
      </c>
      <c r="B116" s="274">
        <v>77.22</v>
      </c>
      <c r="C116" s="274">
        <v>176.14</v>
      </c>
      <c r="D116" s="275">
        <f t="shared" si="4"/>
        <v>0.43840127171568072</v>
      </c>
      <c r="E116" s="100">
        <v>0.47228999999999999</v>
      </c>
      <c r="F116" s="100">
        <v>5.6699999999999997E-3</v>
      </c>
      <c r="G116" s="100">
        <v>10.626609999999999</v>
      </c>
      <c r="H116" s="100">
        <v>0.14988000000000001</v>
      </c>
      <c r="I116" s="100">
        <v>0.16328999999999999</v>
      </c>
      <c r="J116" s="100">
        <v>2.1199999999999999E-3</v>
      </c>
      <c r="K116" s="40">
        <v>2494</v>
      </c>
      <c r="L116" s="40">
        <v>25</v>
      </c>
      <c r="M116" s="40">
        <v>2491</v>
      </c>
      <c r="N116" s="40">
        <v>13</v>
      </c>
      <c r="O116" s="40">
        <v>2490</v>
      </c>
      <c r="P116" s="40">
        <v>11</v>
      </c>
      <c r="Q116" s="101">
        <f t="shared" si="3"/>
        <v>100.16064257028113</v>
      </c>
      <c r="R116" s="40">
        <v>2490</v>
      </c>
      <c r="S116" s="40">
        <v>11</v>
      </c>
    </row>
    <row r="117" spans="1:19" x14ac:dyDescent="0.25">
      <c r="A117" s="151" t="s">
        <v>46</v>
      </c>
      <c r="B117" s="274">
        <v>90.73</v>
      </c>
      <c r="C117" s="274">
        <v>104.53</v>
      </c>
      <c r="D117" s="275">
        <f t="shared" si="4"/>
        <v>0.86798048407155848</v>
      </c>
      <c r="E117" s="100">
        <v>0.45933000000000002</v>
      </c>
      <c r="F117" s="100">
        <v>5.4200000000000003E-3</v>
      </c>
      <c r="G117" s="100">
        <v>9.9859799999999996</v>
      </c>
      <c r="H117" s="100">
        <v>0.12256</v>
      </c>
      <c r="I117" s="100">
        <v>0.1578</v>
      </c>
      <c r="J117" s="100">
        <v>1.8400000000000001E-3</v>
      </c>
      <c r="K117" s="40">
        <v>2437</v>
      </c>
      <c r="L117" s="40">
        <v>24</v>
      </c>
      <c r="M117" s="40">
        <v>2433</v>
      </c>
      <c r="N117" s="40">
        <v>11</v>
      </c>
      <c r="O117" s="40">
        <v>2432</v>
      </c>
      <c r="P117" s="40">
        <v>9</v>
      </c>
      <c r="Q117" s="101">
        <f t="shared" si="3"/>
        <v>100.20559210526316</v>
      </c>
      <c r="R117" s="40">
        <v>2432</v>
      </c>
      <c r="S117" s="40">
        <v>9</v>
      </c>
    </row>
    <row r="118" spans="1:19" x14ac:dyDescent="0.25">
      <c r="A118" s="151" t="s">
        <v>47</v>
      </c>
      <c r="B118" s="274">
        <v>30.47</v>
      </c>
      <c r="C118" s="274">
        <v>25.12</v>
      </c>
      <c r="D118" s="275">
        <f t="shared" si="4"/>
        <v>1.2129777070063694</v>
      </c>
      <c r="E118" s="100">
        <v>0.33337</v>
      </c>
      <c r="F118" s="100">
        <v>3.96E-3</v>
      </c>
      <c r="G118" s="100">
        <v>5.0425500000000003</v>
      </c>
      <c r="H118" s="100">
        <v>6.5920000000000006E-2</v>
      </c>
      <c r="I118" s="100">
        <v>0.10979999999999999</v>
      </c>
      <c r="J118" s="100">
        <v>1.39E-3</v>
      </c>
      <c r="K118" s="40">
        <v>1855</v>
      </c>
      <c r="L118" s="40">
        <v>19</v>
      </c>
      <c r="M118" s="40">
        <v>1826</v>
      </c>
      <c r="N118" s="40">
        <v>11</v>
      </c>
      <c r="O118" s="40">
        <v>1796</v>
      </c>
      <c r="P118" s="40">
        <v>11</v>
      </c>
      <c r="Q118" s="101">
        <f t="shared" si="3"/>
        <v>103.28507795100224</v>
      </c>
      <c r="R118" s="40">
        <v>1796</v>
      </c>
      <c r="S118" s="40">
        <v>11</v>
      </c>
    </row>
    <row r="119" spans="1:19" x14ac:dyDescent="0.25">
      <c r="A119" s="151" t="s">
        <v>48</v>
      </c>
      <c r="B119" s="274">
        <v>146.05000000000001</v>
      </c>
      <c r="C119" s="274">
        <v>217.37</v>
      </c>
      <c r="D119" s="275">
        <f t="shared" si="4"/>
        <v>0.67189584579288775</v>
      </c>
      <c r="E119" s="100">
        <v>0.32701000000000002</v>
      </c>
      <c r="F119" s="100">
        <v>4.3299999999999996E-3</v>
      </c>
      <c r="G119" s="100">
        <v>5.1480499999999996</v>
      </c>
      <c r="H119" s="100">
        <v>9.9279999999999993E-2</v>
      </c>
      <c r="I119" s="100">
        <v>0.11425</v>
      </c>
      <c r="J119" s="100">
        <v>2.1099999999999999E-3</v>
      </c>
      <c r="K119" s="40">
        <v>1824</v>
      </c>
      <c r="L119" s="40">
        <v>21</v>
      </c>
      <c r="M119" s="40">
        <v>1844</v>
      </c>
      <c r="N119" s="40">
        <v>16</v>
      </c>
      <c r="O119" s="40">
        <v>1868</v>
      </c>
      <c r="P119" s="40">
        <v>17</v>
      </c>
      <c r="Q119" s="101">
        <f t="shared" si="3"/>
        <v>97.644539614561026</v>
      </c>
      <c r="R119" s="40">
        <v>1868</v>
      </c>
      <c r="S119" s="40">
        <v>17</v>
      </c>
    </row>
    <row r="120" spans="1:19" x14ac:dyDescent="0.25">
      <c r="A120" s="151" t="s">
        <v>49</v>
      </c>
      <c r="B120" s="274">
        <v>64.06</v>
      </c>
      <c r="C120" s="274">
        <v>79.62</v>
      </c>
      <c r="D120" s="275">
        <f t="shared" si="4"/>
        <v>0.80457171564933427</v>
      </c>
      <c r="E120" s="100">
        <v>0.47721000000000002</v>
      </c>
      <c r="F120" s="100">
        <v>5.7400000000000003E-3</v>
      </c>
      <c r="G120" s="100">
        <v>10.889150000000001</v>
      </c>
      <c r="H120" s="100">
        <v>0.15390999999999999</v>
      </c>
      <c r="I120" s="100">
        <v>0.16561000000000001</v>
      </c>
      <c r="J120" s="100">
        <v>2.16E-3</v>
      </c>
      <c r="K120" s="40">
        <v>2515</v>
      </c>
      <c r="L120" s="40">
        <v>25</v>
      </c>
      <c r="M120" s="40">
        <v>2514</v>
      </c>
      <c r="N120" s="40">
        <v>13</v>
      </c>
      <c r="O120" s="40">
        <v>2514</v>
      </c>
      <c r="P120" s="40">
        <v>11</v>
      </c>
      <c r="Q120" s="101">
        <f t="shared" si="3"/>
        <v>100.03977724741449</v>
      </c>
      <c r="R120" s="40">
        <v>2514</v>
      </c>
      <c r="S120" s="40">
        <v>11</v>
      </c>
    </row>
    <row r="121" spans="1:19" x14ac:dyDescent="0.25">
      <c r="A121" s="152" t="s">
        <v>50</v>
      </c>
      <c r="B121" s="274">
        <v>149.52000000000001</v>
      </c>
      <c r="C121" s="274">
        <v>95.07</v>
      </c>
      <c r="D121" s="275">
        <f t="shared" si="4"/>
        <v>1.5727358788261283</v>
      </c>
      <c r="E121" s="102">
        <v>0.31979999999999997</v>
      </c>
      <c r="F121" s="102">
        <v>4.28E-3</v>
      </c>
      <c r="G121" s="102">
        <v>4.5076400000000003</v>
      </c>
      <c r="H121" s="102">
        <v>7.5310000000000002E-2</v>
      </c>
      <c r="I121" s="102">
        <v>0.10231999999999999</v>
      </c>
      <c r="J121" s="102">
        <v>1.6999999999999999E-3</v>
      </c>
      <c r="K121" s="48">
        <v>1789</v>
      </c>
      <c r="L121" s="48">
        <v>21</v>
      </c>
      <c r="M121" s="48">
        <v>1732</v>
      </c>
      <c r="N121" s="48">
        <v>14</v>
      </c>
      <c r="O121" s="48">
        <v>1667</v>
      </c>
      <c r="P121" s="48">
        <v>14</v>
      </c>
      <c r="Q121" s="101">
        <f t="shared" si="3"/>
        <v>107.31853629274146</v>
      </c>
      <c r="R121" s="48">
        <v>1667</v>
      </c>
      <c r="S121" s="48">
        <v>14</v>
      </c>
    </row>
    <row r="122" spans="1:19" x14ac:dyDescent="0.25">
      <c r="A122" s="151" t="s">
        <v>51</v>
      </c>
      <c r="B122" s="274">
        <v>60.81</v>
      </c>
      <c r="C122" s="274">
        <v>43.32</v>
      </c>
      <c r="D122" s="275">
        <f t="shared" si="4"/>
        <v>1.4037396121883656</v>
      </c>
      <c r="E122" s="100">
        <v>0.46065</v>
      </c>
      <c r="F122" s="100">
        <v>5.4200000000000003E-3</v>
      </c>
      <c r="G122" s="100">
        <v>10.07879</v>
      </c>
      <c r="H122" s="100">
        <v>0.13741999999999999</v>
      </c>
      <c r="I122" s="100">
        <v>0.15878999999999999</v>
      </c>
      <c r="J122" s="100">
        <v>2E-3</v>
      </c>
      <c r="K122" s="40">
        <v>2442</v>
      </c>
      <c r="L122" s="40">
        <v>24</v>
      </c>
      <c r="M122" s="40">
        <v>2442</v>
      </c>
      <c r="N122" s="40">
        <v>13</v>
      </c>
      <c r="O122" s="40">
        <v>2443</v>
      </c>
      <c r="P122" s="40">
        <v>10</v>
      </c>
      <c r="Q122" s="101">
        <f t="shared" si="3"/>
        <v>99.959066721244369</v>
      </c>
      <c r="R122" s="40">
        <v>2443</v>
      </c>
      <c r="S122" s="40">
        <v>10</v>
      </c>
    </row>
    <row r="123" spans="1:19" x14ac:dyDescent="0.25">
      <c r="A123" s="151" t="s">
        <v>52</v>
      </c>
      <c r="B123" s="274">
        <v>35.17</v>
      </c>
      <c r="C123" s="274">
        <v>79.28</v>
      </c>
      <c r="D123" s="275">
        <f t="shared" si="4"/>
        <v>0.44361755802219982</v>
      </c>
      <c r="E123" s="100">
        <v>0.33766000000000002</v>
      </c>
      <c r="F123" s="100">
        <v>4.6899999999999997E-3</v>
      </c>
      <c r="G123" s="100">
        <v>5.3615399999999998</v>
      </c>
      <c r="H123" s="100">
        <v>9.2149999999999996E-2</v>
      </c>
      <c r="I123" s="100">
        <v>0.11527999999999999</v>
      </c>
      <c r="J123" s="100">
        <v>1.98E-3</v>
      </c>
      <c r="K123" s="40">
        <v>1875</v>
      </c>
      <c r="L123" s="40">
        <v>23</v>
      </c>
      <c r="M123" s="40">
        <v>1879</v>
      </c>
      <c r="N123" s="40">
        <v>15</v>
      </c>
      <c r="O123" s="40">
        <v>1884</v>
      </c>
      <c r="P123" s="40">
        <v>14</v>
      </c>
      <c r="Q123" s="101">
        <f t="shared" si="3"/>
        <v>99.522292993630572</v>
      </c>
      <c r="R123" s="40">
        <v>1884</v>
      </c>
      <c r="S123" s="40">
        <v>14</v>
      </c>
    </row>
    <row r="124" spans="1:19" x14ac:dyDescent="0.25">
      <c r="A124" s="151" t="s">
        <v>53</v>
      </c>
      <c r="B124" s="274">
        <v>76.819999999999993</v>
      </c>
      <c r="C124" s="274">
        <v>127.15</v>
      </c>
      <c r="D124" s="275">
        <f t="shared" si="4"/>
        <v>0.60416830515139586</v>
      </c>
      <c r="E124" s="100">
        <v>0.29803000000000002</v>
      </c>
      <c r="F124" s="100">
        <v>3.5899999999999999E-3</v>
      </c>
      <c r="G124" s="100">
        <v>4.1978099999999996</v>
      </c>
      <c r="H124" s="100">
        <v>5.7299999999999997E-2</v>
      </c>
      <c r="I124" s="100">
        <v>0.10227</v>
      </c>
      <c r="J124" s="100">
        <v>1.3600000000000001E-3</v>
      </c>
      <c r="K124" s="40">
        <v>1682</v>
      </c>
      <c r="L124" s="40">
        <v>18</v>
      </c>
      <c r="M124" s="40">
        <v>1674</v>
      </c>
      <c r="N124" s="40">
        <v>11</v>
      </c>
      <c r="O124" s="40">
        <v>1666</v>
      </c>
      <c r="P124" s="40">
        <v>11</v>
      </c>
      <c r="Q124" s="101">
        <f t="shared" si="3"/>
        <v>100.96038415366147</v>
      </c>
      <c r="R124" s="40">
        <v>1666</v>
      </c>
      <c r="S124" s="40">
        <v>11</v>
      </c>
    </row>
    <row r="125" spans="1:19" x14ac:dyDescent="0.25">
      <c r="A125" s="151" t="s">
        <v>54</v>
      </c>
      <c r="B125" s="274">
        <v>71.569999999999993</v>
      </c>
      <c r="C125" s="274">
        <v>113.2</v>
      </c>
      <c r="D125" s="275">
        <f t="shared" si="4"/>
        <v>0.63224381625441683</v>
      </c>
      <c r="E125" s="100">
        <v>0.48476999999999998</v>
      </c>
      <c r="F125" s="100">
        <v>5.6600000000000001E-3</v>
      </c>
      <c r="G125" s="100">
        <v>11.31602</v>
      </c>
      <c r="H125" s="100">
        <v>0.15081</v>
      </c>
      <c r="I125" s="100">
        <v>0.16941999999999999</v>
      </c>
      <c r="J125" s="100">
        <v>2.0799999999999998E-3</v>
      </c>
      <c r="K125" s="40">
        <v>2548</v>
      </c>
      <c r="L125" s="40">
        <v>25</v>
      </c>
      <c r="M125" s="40">
        <v>2550</v>
      </c>
      <c r="N125" s="40">
        <v>12</v>
      </c>
      <c r="O125" s="40">
        <v>2552</v>
      </c>
      <c r="P125" s="40">
        <v>10</v>
      </c>
      <c r="Q125" s="101">
        <f t="shared" si="3"/>
        <v>99.843260188087783</v>
      </c>
      <c r="R125" s="40">
        <v>2552</v>
      </c>
      <c r="S125" s="40">
        <v>10</v>
      </c>
    </row>
    <row r="126" spans="1:19" x14ac:dyDescent="0.25">
      <c r="A126" s="151" t="s">
        <v>55</v>
      </c>
      <c r="B126" s="274">
        <v>100.33</v>
      </c>
      <c r="C126" s="274">
        <v>87.39</v>
      </c>
      <c r="D126" s="275">
        <f t="shared" si="4"/>
        <v>1.148071861769081</v>
      </c>
      <c r="E126" s="100">
        <v>0.38934000000000002</v>
      </c>
      <c r="F126" s="100">
        <v>4.6499999999999996E-3</v>
      </c>
      <c r="G126" s="100">
        <v>7.0597899999999996</v>
      </c>
      <c r="H126" s="100">
        <v>0.10347000000000001</v>
      </c>
      <c r="I126" s="100">
        <v>0.13161</v>
      </c>
      <c r="J126" s="100">
        <v>1.8E-3</v>
      </c>
      <c r="K126" s="40">
        <v>2120</v>
      </c>
      <c r="L126" s="40">
        <v>22</v>
      </c>
      <c r="M126" s="40">
        <v>2119</v>
      </c>
      <c r="N126" s="40">
        <v>13</v>
      </c>
      <c r="O126" s="40">
        <v>2120</v>
      </c>
      <c r="P126" s="40">
        <v>12</v>
      </c>
      <c r="Q126" s="101">
        <f t="shared" si="3"/>
        <v>100</v>
      </c>
      <c r="R126" s="40">
        <v>2120</v>
      </c>
      <c r="S126" s="40">
        <v>12</v>
      </c>
    </row>
    <row r="127" spans="1:19" x14ac:dyDescent="0.25">
      <c r="A127" s="151" t="s">
        <v>56</v>
      </c>
      <c r="B127" s="274">
        <v>78.87</v>
      </c>
      <c r="C127" s="274">
        <v>91.59</v>
      </c>
      <c r="D127" s="275">
        <f t="shared" si="4"/>
        <v>0.86112020962987224</v>
      </c>
      <c r="E127" s="100">
        <v>0.33360000000000001</v>
      </c>
      <c r="F127" s="100">
        <v>4.0400000000000002E-3</v>
      </c>
      <c r="G127" s="100">
        <v>5.2654899999999998</v>
      </c>
      <c r="H127" s="100">
        <v>8.2989999999999994E-2</v>
      </c>
      <c r="I127" s="100">
        <v>0.11456</v>
      </c>
      <c r="J127" s="100">
        <v>1.7099999999999999E-3</v>
      </c>
      <c r="K127" s="40">
        <v>1856</v>
      </c>
      <c r="L127" s="40">
        <v>20</v>
      </c>
      <c r="M127" s="40">
        <v>1863</v>
      </c>
      <c r="N127" s="40">
        <v>13</v>
      </c>
      <c r="O127" s="40">
        <v>1873</v>
      </c>
      <c r="P127" s="40">
        <v>13</v>
      </c>
      <c r="Q127" s="101">
        <f t="shared" si="3"/>
        <v>99.092365189535499</v>
      </c>
      <c r="R127" s="40">
        <v>1873</v>
      </c>
      <c r="S127" s="40">
        <v>13</v>
      </c>
    </row>
    <row r="128" spans="1:19" x14ac:dyDescent="0.25">
      <c r="A128" s="151" t="s">
        <v>57</v>
      </c>
      <c r="B128" s="274">
        <v>32.19</v>
      </c>
      <c r="C128" s="274">
        <v>64.349999999999994</v>
      </c>
      <c r="D128" s="275">
        <f t="shared" si="4"/>
        <v>0.50023310023310019</v>
      </c>
      <c r="E128" s="100">
        <v>0.50743000000000005</v>
      </c>
      <c r="F128" s="100">
        <v>6.0000000000000001E-3</v>
      </c>
      <c r="G128" s="100">
        <v>13.23418</v>
      </c>
      <c r="H128" s="100">
        <v>0.17826</v>
      </c>
      <c r="I128" s="100">
        <v>0.1893</v>
      </c>
      <c r="J128" s="100">
        <v>2.3400000000000001E-3</v>
      </c>
      <c r="K128" s="40">
        <v>2646</v>
      </c>
      <c r="L128" s="40">
        <v>26</v>
      </c>
      <c r="M128" s="40">
        <v>2696</v>
      </c>
      <c r="N128" s="40">
        <v>13</v>
      </c>
      <c r="O128" s="40">
        <v>2736</v>
      </c>
      <c r="P128" s="40">
        <v>10</v>
      </c>
      <c r="Q128" s="101">
        <f t="shared" si="3"/>
        <v>96.710526315789465</v>
      </c>
      <c r="R128" s="40">
        <v>2736</v>
      </c>
      <c r="S128" s="40">
        <v>10</v>
      </c>
    </row>
    <row r="129" spans="1:19" x14ac:dyDescent="0.25">
      <c r="A129" s="151" t="s">
        <v>58</v>
      </c>
      <c r="B129" s="274">
        <v>82.76</v>
      </c>
      <c r="C129" s="274">
        <v>79.34</v>
      </c>
      <c r="D129" s="275">
        <f t="shared" si="4"/>
        <v>1.043105621376355</v>
      </c>
      <c r="E129" s="100">
        <v>0.4788</v>
      </c>
      <c r="F129" s="100">
        <v>5.6899999999999997E-3</v>
      </c>
      <c r="G129" s="100">
        <v>10.98429</v>
      </c>
      <c r="H129" s="100">
        <v>0.1522</v>
      </c>
      <c r="I129" s="100">
        <v>0.16650999999999999</v>
      </c>
      <c r="J129" s="100">
        <v>2.1199999999999999E-3</v>
      </c>
      <c r="K129" s="40">
        <v>2522</v>
      </c>
      <c r="L129" s="40">
        <v>25</v>
      </c>
      <c r="M129" s="40">
        <v>2522</v>
      </c>
      <c r="N129" s="40">
        <v>13</v>
      </c>
      <c r="O129" s="40">
        <v>2523</v>
      </c>
      <c r="P129" s="40">
        <v>10</v>
      </c>
      <c r="Q129" s="101">
        <f t="shared" si="3"/>
        <v>99.960364645263581</v>
      </c>
      <c r="R129" s="40">
        <v>2523</v>
      </c>
      <c r="S129" s="40">
        <v>10</v>
      </c>
    </row>
    <row r="130" spans="1:19" x14ac:dyDescent="0.25">
      <c r="A130" s="151" t="s">
        <v>59</v>
      </c>
      <c r="B130" s="274">
        <v>80.790000000000006</v>
      </c>
      <c r="C130" s="274">
        <v>113.12</v>
      </c>
      <c r="D130" s="275">
        <f t="shared" si="4"/>
        <v>0.71419731258840169</v>
      </c>
      <c r="E130" s="100">
        <v>0.38374000000000003</v>
      </c>
      <c r="F130" s="100">
        <v>4.5999999999999999E-3</v>
      </c>
      <c r="G130" s="100">
        <v>6.8636699999999999</v>
      </c>
      <c r="H130" s="100">
        <v>0.10233</v>
      </c>
      <c r="I130" s="100">
        <v>0.12983</v>
      </c>
      <c r="J130" s="100">
        <v>1.81E-3</v>
      </c>
      <c r="K130" s="40">
        <v>2094</v>
      </c>
      <c r="L130" s="40">
        <v>21</v>
      </c>
      <c r="M130" s="40">
        <v>2094</v>
      </c>
      <c r="N130" s="40">
        <v>13</v>
      </c>
      <c r="O130" s="40">
        <v>2096</v>
      </c>
      <c r="P130" s="40">
        <v>12</v>
      </c>
      <c r="Q130" s="101">
        <f t="shared" si="3"/>
        <v>99.904580152671755</v>
      </c>
      <c r="R130" s="40">
        <v>2096</v>
      </c>
      <c r="S130" s="40">
        <v>12</v>
      </c>
    </row>
    <row r="131" spans="1:19" x14ac:dyDescent="0.25">
      <c r="A131" s="151" t="s">
        <v>60</v>
      </c>
      <c r="B131" s="274">
        <v>76.41</v>
      </c>
      <c r="C131" s="274">
        <v>121.71</v>
      </c>
      <c r="D131" s="275">
        <f t="shared" si="4"/>
        <v>0.62780379590830659</v>
      </c>
      <c r="E131" s="100">
        <v>0.35144999999999998</v>
      </c>
      <c r="F131" s="100">
        <v>4.15E-3</v>
      </c>
      <c r="G131" s="100">
        <v>5.76159</v>
      </c>
      <c r="H131" s="100">
        <v>8.4699999999999998E-2</v>
      </c>
      <c r="I131" s="100">
        <v>0.11899999999999999</v>
      </c>
      <c r="J131" s="100">
        <v>1.64E-3</v>
      </c>
      <c r="K131" s="40">
        <v>1942</v>
      </c>
      <c r="L131" s="40">
        <v>20</v>
      </c>
      <c r="M131" s="40">
        <v>1941</v>
      </c>
      <c r="N131" s="40">
        <v>13</v>
      </c>
      <c r="O131" s="40">
        <v>1941</v>
      </c>
      <c r="P131" s="40">
        <v>12</v>
      </c>
      <c r="Q131" s="101">
        <f t="shared" si="3"/>
        <v>100.05151983513653</v>
      </c>
      <c r="R131" s="40">
        <v>1941</v>
      </c>
      <c r="S131" s="40">
        <v>12</v>
      </c>
    </row>
    <row r="132" spans="1:19" x14ac:dyDescent="0.25">
      <c r="A132" s="151" t="s">
        <v>61</v>
      </c>
      <c r="B132" s="274">
        <v>89.59</v>
      </c>
      <c r="C132" s="274">
        <v>189.16</v>
      </c>
      <c r="D132" s="275">
        <f t="shared" si="4"/>
        <v>0.47362021569042084</v>
      </c>
      <c r="E132" s="100">
        <v>0.47549000000000002</v>
      </c>
      <c r="F132" s="100">
        <v>5.3899999999999998E-3</v>
      </c>
      <c r="G132" s="100">
        <v>10.81921</v>
      </c>
      <c r="H132" s="100">
        <v>0.13617000000000001</v>
      </c>
      <c r="I132" s="100">
        <v>0.16516</v>
      </c>
      <c r="J132" s="100">
        <v>1.91E-3</v>
      </c>
      <c r="K132" s="40">
        <v>2508</v>
      </c>
      <c r="L132" s="40">
        <v>24</v>
      </c>
      <c r="M132" s="40">
        <v>2508</v>
      </c>
      <c r="N132" s="40">
        <v>12</v>
      </c>
      <c r="O132" s="40">
        <v>2509</v>
      </c>
      <c r="P132" s="40">
        <v>9</v>
      </c>
      <c r="Q132" s="101">
        <f t="shared" si="3"/>
        <v>99.960143483459547</v>
      </c>
      <c r="R132" s="40">
        <v>2509</v>
      </c>
      <c r="S132" s="40">
        <v>9</v>
      </c>
    </row>
    <row r="133" spans="1:19" x14ac:dyDescent="0.25">
      <c r="A133" s="151" t="s">
        <v>62</v>
      </c>
      <c r="B133" s="274">
        <v>37.020000000000003</v>
      </c>
      <c r="C133" s="274">
        <v>38.299999999999997</v>
      </c>
      <c r="D133" s="275">
        <f t="shared" si="4"/>
        <v>0.96657963446475215</v>
      </c>
      <c r="E133" s="100">
        <v>0.46274999999999999</v>
      </c>
      <c r="F133" s="100">
        <v>6.2599999999999999E-3</v>
      </c>
      <c r="G133" s="100">
        <v>10.71383</v>
      </c>
      <c r="H133" s="100">
        <v>0.18733</v>
      </c>
      <c r="I133" s="100">
        <v>0.16805999999999999</v>
      </c>
      <c r="J133" s="100">
        <v>2.7200000000000002E-3</v>
      </c>
      <c r="K133" s="40">
        <v>2452</v>
      </c>
      <c r="L133" s="40">
        <v>28</v>
      </c>
      <c r="M133" s="40">
        <v>2499</v>
      </c>
      <c r="N133" s="40">
        <v>16</v>
      </c>
      <c r="O133" s="40">
        <v>2538</v>
      </c>
      <c r="P133" s="40">
        <v>14</v>
      </c>
      <c r="Q133" s="101">
        <f t="shared" si="3"/>
        <v>96.611505122143413</v>
      </c>
      <c r="R133" s="40">
        <v>2538</v>
      </c>
      <c r="S133" s="40">
        <v>14</v>
      </c>
    </row>
    <row r="134" spans="1:19" x14ac:dyDescent="0.25">
      <c r="A134" s="151" t="s">
        <v>63</v>
      </c>
      <c r="B134" s="274">
        <v>46.75</v>
      </c>
      <c r="C134" s="274">
        <v>39.82</v>
      </c>
      <c r="D134" s="275">
        <f t="shared" si="4"/>
        <v>1.1740331491712708</v>
      </c>
      <c r="E134" s="100">
        <v>0.35393000000000002</v>
      </c>
      <c r="F134" s="100">
        <v>5.1900000000000002E-3</v>
      </c>
      <c r="G134" s="100">
        <v>5.77515</v>
      </c>
      <c r="H134" s="100">
        <v>0.13161</v>
      </c>
      <c r="I134" s="100">
        <v>0.11844</v>
      </c>
      <c r="J134" s="100">
        <v>2.5799999999999998E-3</v>
      </c>
      <c r="K134" s="40">
        <v>1953</v>
      </c>
      <c r="L134" s="40">
        <v>25</v>
      </c>
      <c r="M134" s="40">
        <v>1943</v>
      </c>
      <c r="N134" s="40">
        <v>20</v>
      </c>
      <c r="O134" s="40">
        <v>1933</v>
      </c>
      <c r="P134" s="40">
        <v>21</v>
      </c>
      <c r="Q134" s="101">
        <f t="shared" ref="Q134:Q197" si="5">K134/O134*100</f>
        <v>101.03466114847389</v>
      </c>
      <c r="R134" s="40">
        <v>1933</v>
      </c>
      <c r="S134" s="40">
        <v>21</v>
      </c>
    </row>
    <row r="135" spans="1:19" x14ac:dyDescent="0.25">
      <c r="A135" s="151" t="s">
        <v>64</v>
      </c>
      <c r="B135" s="274">
        <v>88.92</v>
      </c>
      <c r="C135" s="274">
        <v>138.41</v>
      </c>
      <c r="D135" s="275">
        <f t="shared" si="4"/>
        <v>0.64243913012065601</v>
      </c>
      <c r="E135" s="100">
        <v>0.47776000000000002</v>
      </c>
      <c r="F135" s="100">
        <v>5.5700000000000003E-3</v>
      </c>
      <c r="G135" s="100">
        <v>10.93791</v>
      </c>
      <c r="H135" s="100">
        <v>0.14629</v>
      </c>
      <c r="I135" s="100">
        <v>0.16619</v>
      </c>
      <c r="J135" s="100">
        <v>2.0400000000000001E-3</v>
      </c>
      <c r="K135" s="40">
        <v>2518</v>
      </c>
      <c r="L135" s="40">
        <v>24</v>
      </c>
      <c r="M135" s="40">
        <v>2518</v>
      </c>
      <c r="N135" s="40">
        <v>12</v>
      </c>
      <c r="O135" s="40">
        <v>2520</v>
      </c>
      <c r="P135" s="40">
        <v>10</v>
      </c>
      <c r="Q135" s="101">
        <f t="shared" si="5"/>
        <v>99.920634920634924</v>
      </c>
      <c r="R135" s="40">
        <v>2520</v>
      </c>
      <c r="S135" s="40">
        <v>10</v>
      </c>
    </row>
    <row r="136" spans="1:19" x14ac:dyDescent="0.25">
      <c r="A136" s="151" t="s">
        <v>65</v>
      </c>
      <c r="B136" s="274">
        <v>22.56</v>
      </c>
      <c r="C136" s="274">
        <v>19.3</v>
      </c>
      <c r="D136" s="275">
        <f t="shared" si="4"/>
        <v>1.1689119170984454</v>
      </c>
      <c r="E136" s="100">
        <v>0.46878999999999998</v>
      </c>
      <c r="F136" s="100">
        <v>8.0700000000000008E-3</v>
      </c>
      <c r="G136" s="100">
        <v>10.610799999999999</v>
      </c>
      <c r="H136" s="100">
        <v>0.26457000000000003</v>
      </c>
      <c r="I136" s="100">
        <v>0.16431000000000001</v>
      </c>
      <c r="J136" s="100">
        <v>3.8E-3</v>
      </c>
      <c r="K136" s="40">
        <v>2478</v>
      </c>
      <c r="L136" s="40">
        <v>35</v>
      </c>
      <c r="M136" s="40">
        <v>2490</v>
      </c>
      <c r="N136" s="40">
        <v>23</v>
      </c>
      <c r="O136" s="40">
        <v>2501</v>
      </c>
      <c r="P136" s="40">
        <v>21</v>
      </c>
      <c r="Q136" s="101">
        <f t="shared" si="5"/>
        <v>99.080367852858856</v>
      </c>
      <c r="R136" s="40">
        <v>2501</v>
      </c>
      <c r="S136" s="40">
        <v>21</v>
      </c>
    </row>
    <row r="137" spans="1:19" x14ac:dyDescent="0.25">
      <c r="A137" s="151" t="s">
        <v>66</v>
      </c>
      <c r="B137" s="274">
        <v>198.62</v>
      </c>
      <c r="C137" s="274">
        <v>136.72</v>
      </c>
      <c r="D137" s="275">
        <f t="shared" si="4"/>
        <v>1.4527501462843768</v>
      </c>
      <c r="E137" s="100">
        <v>0.48144999999999999</v>
      </c>
      <c r="F137" s="100">
        <v>5.77E-3</v>
      </c>
      <c r="G137" s="100">
        <v>11.343579999999999</v>
      </c>
      <c r="H137" s="100">
        <v>0.15998999999999999</v>
      </c>
      <c r="I137" s="100">
        <v>0.17104</v>
      </c>
      <c r="J137" s="100">
        <v>2.2200000000000002E-3</v>
      </c>
      <c r="K137" s="40">
        <v>2534</v>
      </c>
      <c r="L137" s="40">
        <v>25</v>
      </c>
      <c r="M137" s="40">
        <v>2552</v>
      </c>
      <c r="N137" s="40">
        <v>13</v>
      </c>
      <c r="O137" s="40">
        <v>2568</v>
      </c>
      <c r="P137" s="40">
        <v>11</v>
      </c>
      <c r="Q137" s="101">
        <f t="shared" si="5"/>
        <v>98.676012461059187</v>
      </c>
      <c r="R137" s="40">
        <v>2568</v>
      </c>
      <c r="S137" s="40">
        <v>11</v>
      </c>
    </row>
    <row r="138" spans="1:19" x14ac:dyDescent="0.25">
      <c r="A138" s="151" t="s">
        <v>67</v>
      </c>
      <c r="B138" s="274">
        <v>50.44</v>
      </c>
      <c r="C138" s="274">
        <v>116.44</v>
      </c>
      <c r="D138" s="275">
        <f t="shared" si="4"/>
        <v>0.43318447268979732</v>
      </c>
      <c r="E138" s="100">
        <v>0.38723000000000002</v>
      </c>
      <c r="F138" s="100">
        <v>4.6899999999999997E-3</v>
      </c>
      <c r="G138" s="100">
        <v>6.99282</v>
      </c>
      <c r="H138" s="100">
        <v>0.10643</v>
      </c>
      <c r="I138" s="100">
        <v>0.13109000000000001</v>
      </c>
      <c r="J138" s="100">
        <v>1.8600000000000001E-3</v>
      </c>
      <c r="K138" s="40">
        <v>2110</v>
      </c>
      <c r="L138" s="40">
        <v>22</v>
      </c>
      <c r="M138" s="40">
        <v>2111</v>
      </c>
      <c r="N138" s="40">
        <v>14</v>
      </c>
      <c r="O138" s="40">
        <v>2113</v>
      </c>
      <c r="P138" s="40">
        <v>12</v>
      </c>
      <c r="Q138" s="101">
        <f t="shared" si="5"/>
        <v>99.858021769995261</v>
      </c>
      <c r="R138" s="40">
        <v>2113</v>
      </c>
      <c r="S138" s="40">
        <v>12</v>
      </c>
    </row>
    <row r="139" spans="1:19" x14ac:dyDescent="0.25">
      <c r="A139" s="151" t="s">
        <v>68</v>
      </c>
      <c r="B139" s="274">
        <v>127.71</v>
      </c>
      <c r="C139" s="274">
        <v>48.88</v>
      </c>
      <c r="D139" s="275">
        <f t="shared" si="4"/>
        <v>2.6127250409165299</v>
      </c>
      <c r="E139" s="100">
        <v>0.47204000000000002</v>
      </c>
      <c r="F139" s="100">
        <v>6.7600000000000004E-3</v>
      </c>
      <c r="G139" s="100">
        <v>10.789110000000001</v>
      </c>
      <c r="H139" s="100">
        <v>0.20693</v>
      </c>
      <c r="I139" s="100">
        <v>0.16592000000000001</v>
      </c>
      <c r="J139" s="100">
        <v>2.9399999999999999E-3</v>
      </c>
      <c r="K139" s="40">
        <v>2493</v>
      </c>
      <c r="L139" s="40">
        <v>30</v>
      </c>
      <c r="M139" s="40">
        <v>2505</v>
      </c>
      <c r="N139" s="40">
        <v>18</v>
      </c>
      <c r="O139" s="40">
        <v>2517</v>
      </c>
      <c r="P139" s="40">
        <v>15</v>
      </c>
      <c r="Q139" s="101">
        <f t="shared" si="5"/>
        <v>99.046483909415969</v>
      </c>
      <c r="R139" s="40">
        <v>2517</v>
      </c>
      <c r="S139" s="40">
        <v>15</v>
      </c>
    </row>
    <row r="140" spans="1:19" x14ac:dyDescent="0.25">
      <c r="A140" s="151" t="s">
        <v>69</v>
      </c>
      <c r="B140" s="274">
        <v>35.74</v>
      </c>
      <c r="C140" s="274">
        <v>27.44</v>
      </c>
      <c r="D140" s="275">
        <f t="shared" si="4"/>
        <v>1.3024781341107872</v>
      </c>
      <c r="E140" s="100">
        <v>0.47305999999999998</v>
      </c>
      <c r="F140" s="100">
        <v>7.7299999999999999E-3</v>
      </c>
      <c r="G140" s="100">
        <v>11.26727</v>
      </c>
      <c r="H140" s="100">
        <v>0.25828000000000001</v>
      </c>
      <c r="I140" s="100">
        <v>0.17291000000000001</v>
      </c>
      <c r="J140" s="100">
        <v>3.6600000000000001E-3</v>
      </c>
      <c r="K140" s="40">
        <v>2497</v>
      </c>
      <c r="L140" s="40">
        <v>34</v>
      </c>
      <c r="M140" s="40">
        <v>2545</v>
      </c>
      <c r="N140" s="40">
        <v>21</v>
      </c>
      <c r="O140" s="40">
        <v>2586</v>
      </c>
      <c r="P140" s="40">
        <v>19</v>
      </c>
      <c r="Q140" s="101">
        <f t="shared" si="5"/>
        <v>96.558391337973703</v>
      </c>
      <c r="R140" s="40">
        <v>2586</v>
      </c>
      <c r="S140" s="40">
        <v>19</v>
      </c>
    </row>
    <row r="141" spans="1:19" x14ac:dyDescent="0.25">
      <c r="A141" s="151" t="s">
        <v>70</v>
      </c>
      <c r="B141" s="274">
        <v>62.99</v>
      </c>
      <c r="C141" s="274">
        <v>69.3</v>
      </c>
      <c r="D141" s="275">
        <f t="shared" si="4"/>
        <v>0.90894660894660906</v>
      </c>
      <c r="E141" s="100">
        <v>0.48880000000000001</v>
      </c>
      <c r="F141" s="100">
        <v>7.26E-3</v>
      </c>
      <c r="G141" s="100">
        <v>11.490270000000001</v>
      </c>
      <c r="H141" s="100">
        <v>0.22900000000000001</v>
      </c>
      <c r="I141" s="100">
        <v>0.17065</v>
      </c>
      <c r="J141" s="100">
        <v>3.1199999999999999E-3</v>
      </c>
      <c r="K141" s="40">
        <v>2565</v>
      </c>
      <c r="L141" s="40">
        <v>31</v>
      </c>
      <c r="M141" s="40">
        <v>2564</v>
      </c>
      <c r="N141" s="40">
        <v>19</v>
      </c>
      <c r="O141" s="40">
        <v>2564</v>
      </c>
      <c r="P141" s="40">
        <v>16</v>
      </c>
      <c r="Q141" s="101">
        <f t="shared" si="5"/>
        <v>100.0390015600624</v>
      </c>
      <c r="R141" s="40">
        <v>2564</v>
      </c>
      <c r="S141" s="40">
        <v>16</v>
      </c>
    </row>
    <row r="142" spans="1:19" x14ac:dyDescent="0.25">
      <c r="A142" s="151" t="s">
        <v>71</v>
      </c>
      <c r="B142" s="274">
        <v>36</v>
      </c>
      <c r="C142" s="274">
        <v>145.69999999999999</v>
      </c>
      <c r="D142" s="275">
        <f t="shared" si="4"/>
        <v>0.2470830473575841</v>
      </c>
      <c r="E142" s="100">
        <v>0.35677999999999999</v>
      </c>
      <c r="F142" s="100">
        <v>4.2300000000000003E-3</v>
      </c>
      <c r="G142" s="100">
        <v>6.0578799999999999</v>
      </c>
      <c r="H142" s="100">
        <v>8.9450000000000002E-2</v>
      </c>
      <c r="I142" s="100">
        <v>0.12327</v>
      </c>
      <c r="J142" s="100">
        <v>1.6999999999999999E-3</v>
      </c>
      <c r="K142" s="40">
        <v>1967</v>
      </c>
      <c r="L142" s="40">
        <v>20</v>
      </c>
      <c r="M142" s="40">
        <v>1984</v>
      </c>
      <c r="N142" s="40">
        <v>13</v>
      </c>
      <c r="O142" s="40">
        <v>2004</v>
      </c>
      <c r="P142" s="40">
        <v>12</v>
      </c>
      <c r="Q142" s="101">
        <f t="shared" si="5"/>
        <v>98.153692614770463</v>
      </c>
      <c r="R142" s="40">
        <v>2004</v>
      </c>
      <c r="S142" s="40">
        <v>12</v>
      </c>
    </row>
    <row r="143" spans="1:19" x14ac:dyDescent="0.25">
      <c r="A143" s="151" t="s">
        <v>72</v>
      </c>
      <c r="B143" s="274">
        <v>87.28</v>
      </c>
      <c r="C143" s="274">
        <v>56.35</v>
      </c>
      <c r="D143" s="275">
        <f t="shared" si="4"/>
        <v>1.5488908606921028</v>
      </c>
      <c r="E143" s="100">
        <v>0.46692</v>
      </c>
      <c r="F143" s="100">
        <v>6.1700000000000001E-3</v>
      </c>
      <c r="G143" s="100">
        <v>10.366820000000001</v>
      </c>
      <c r="H143" s="100">
        <v>0.17673</v>
      </c>
      <c r="I143" s="100">
        <v>0.16117999999999999</v>
      </c>
      <c r="J143" s="100">
        <v>2.5400000000000002E-3</v>
      </c>
      <c r="K143" s="40">
        <v>2470</v>
      </c>
      <c r="L143" s="40">
        <v>27</v>
      </c>
      <c r="M143" s="40">
        <v>2468</v>
      </c>
      <c r="N143" s="40">
        <v>16</v>
      </c>
      <c r="O143" s="40">
        <v>2468</v>
      </c>
      <c r="P143" s="40">
        <v>13</v>
      </c>
      <c r="Q143" s="101">
        <f t="shared" si="5"/>
        <v>100.08103727714747</v>
      </c>
      <c r="R143" s="40">
        <v>2468</v>
      </c>
      <c r="S143" s="40">
        <v>13</v>
      </c>
    </row>
    <row r="144" spans="1:19" x14ac:dyDescent="0.25">
      <c r="A144" s="151" t="s">
        <v>73</v>
      </c>
      <c r="B144" s="274">
        <v>54.89</v>
      </c>
      <c r="C144" s="274">
        <v>76.45</v>
      </c>
      <c r="D144" s="275">
        <f t="shared" si="4"/>
        <v>0.71798561151079132</v>
      </c>
      <c r="E144" s="100">
        <v>0.47960999999999998</v>
      </c>
      <c r="F144" s="100">
        <v>5.9300000000000004E-3</v>
      </c>
      <c r="G144" s="100">
        <v>11.20401</v>
      </c>
      <c r="H144" s="100">
        <v>0.16819000000000001</v>
      </c>
      <c r="I144" s="100">
        <v>0.16958999999999999</v>
      </c>
      <c r="J144" s="100">
        <v>2.3400000000000001E-3</v>
      </c>
      <c r="K144" s="40">
        <v>2526</v>
      </c>
      <c r="L144" s="40">
        <v>26</v>
      </c>
      <c r="M144" s="40">
        <v>2540</v>
      </c>
      <c r="N144" s="40">
        <v>14</v>
      </c>
      <c r="O144" s="40">
        <v>2554</v>
      </c>
      <c r="P144" s="40">
        <v>11</v>
      </c>
      <c r="Q144" s="101">
        <f t="shared" si="5"/>
        <v>98.903680501174634</v>
      </c>
      <c r="R144" s="40">
        <v>2554</v>
      </c>
      <c r="S144" s="40">
        <v>11</v>
      </c>
    </row>
    <row r="145" spans="1:19" x14ac:dyDescent="0.25">
      <c r="A145" s="151" t="s">
        <v>74</v>
      </c>
      <c r="B145" s="274">
        <v>77.25</v>
      </c>
      <c r="C145" s="274">
        <v>181.79</v>
      </c>
      <c r="D145" s="275">
        <f t="shared" si="4"/>
        <v>0.42494086583420432</v>
      </c>
      <c r="E145" s="100">
        <v>0.37573000000000001</v>
      </c>
      <c r="F145" s="100">
        <v>4.4900000000000001E-3</v>
      </c>
      <c r="G145" s="100">
        <v>6.7195600000000004</v>
      </c>
      <c r="H145" s="100">
        <v>0.10018000000000001</v>
      </c>
      <c r="I145" s="100">
        <v>0.12984000000000001</v>
      </c>
      <c r="J145" s="100">
        <v>1.81E-3</v>
      </c>
      <c r="K145" s="40">
        <v>2056</v>
      </c>
      <c r="L145" s="40">
        <v>21</v>
      </c>
      <c r="M145" s="40">
        <v>2075</v>
      </c>
      <c r="N145" s="40">
        <v>13</v>
      </c>
      <c r="O145" s="40">
        <v>2096</v>
      </c>
      <c r="P145" s="40">
        <v>12</v>
      </c>
      <c r="Q145" s="101">
        <f t="shared" si="5"/>
        <v>98.091603053435122</v>
      </c>
      <c r="R145" s="40">
        <v>2096</v>
      </c>
      <c r="S145" s="40">
        <v>12</v>
      </c>
    </row>
    <row r="146" spans="1:19" x14ac:dyDescent="0.25">
      <c r="A146" s="151" t="s">
        <v>75</v>
      </c>
      <c r="B146" s="274">
        <v>102.18</v>
      </c>
      <c r="C146" s="274">
        <v>229.58</v>
      </c>
      <c r="D146" s="275">
        <f t="shared" si="4"/>
        <v>0.44507361268403173</v>
      </c>
      <c r="E146" s="100">
        <v>0.39157999999999998</v>
      </c>
      <c r="F146" s="100">
        <v>4.5500000000000002E-3</v>
      </c>
      <c r="G146" s="100">
        <v>7.2329499999999998</v>
      </c>
      <c r="H146" s="100">
        <v>0.10001</v>
      </c>
      <c r="I146" s="100">
        <v>0.1341</v>
      </c>
      <c r="J146" s="100">
        <v>1.72E-3</v>
      </c>
      <c r="K146" s="40">
        <v>2130</v>
      </c>
      <c r="L146" s="40">
        <v>21</v>
      </c>
      <c r="M146" s="40">
        <v>2141</v>
      </c>
      <c r="N146" s="40">
        <v>12</v>
      </c>
      <c r="O146" s="40">
        <v>2152</v>
      </c>
      <c r="P146" s="40">
        <v>11</v>
      </c>
      <c r="Q146" s="101">
        <f t="shared" si="5"/>
        <v>98.977695167286257</v>
      </c>
      <c r="R146" s="40">
        <v>2152</v>
      </c>
      <c r="S146" s="40">
        <v>11</v>
      </c>
    </row>
    <row r="147" spans="1:19" x14ac:dyDescent="0.25">
      <c r="A147" s="151" t="s">
        <v>76</v>
      </c>
      <c r="B147" s="274">
        <v>42.34</v>
      </c>
      <c r="C147" s="274">
        <v>84.06</v>
      </c>
      <c r="D147" s="275">
        <f t="shared" si="4"/>
        <v>0.50368784201760652</v>
      </c>
      <c r="E147" s="100">
        <v>0.32718999999999998</v>
      </c>
      <c r="F147" s="100">
        <v>4.2700000000000004E-3</v>
      </c>
      <c r="G147" s="100">
        <v>5.1811100000000003</v>
      </c>
      <c r="H147" s="100">
        <v>9.7769999999999996E-2</v>
      </c>
      <c r="I147" s="100">
        <v>0.11496000000000001</v>
      </c>
      <c r="J147" s="100">
        <v>2.0699999999999998E-3</v>
      </c>
      <c r="K147" s="40">
        <v>1825</v>
      </c>
      <c r="L147" s="40">
        <v>21</v>
      </c>
      <c r="M147" s="40">
        <v>1850</v>
      </c>
      <c r="N147" s="40">
        <v>16</v>
      </c>
      <c r="O147" s="40">
        <v>1879</v>
      </c>
      <c r="P147" s="40">
        <v>17</v>
      </c>
      <c r="Q147" s="101">
        <f t="shared" si="5"/>
        <v>97.126130920702508</v>
      </c>
      <c r="R147" s="40">
        <v>1879</v>
      </c>
      <c r="S147" s="40">
        <v>17</v>
      </c>
    </row>
    <row r="148" spans="1:19" x14ac:dyDescent="0.25">
      <c r="A148" s="151" t="s">
        <v>77</v>
      </c>
      <c r="B148" s="274">
        <v>40.270000000000003</v>
      </c>
      <c r="C148" s="274">
        <v>109.25</v>
      </c>
      <c r="D148" s="275">
        <f t="shared" si="4"/>
        <v>0.36860411899313505</v>
      </c>
      <c r="E148" s="100">
        <v>0.39341999999999999</v>
      </c>
      <c r="F148" s="100">
        <v>4.8399999999999997E-3</v>
      </c>
      <c r="G148" s="100">
        <v>7.3663299999999996</v>
      </c>
      <c r="H148" s="100">
        <v>0.1158</v>
      </c>
      <c r="I148" s="100">
        <v>0.13594000000000001</v>
      </c>
      <c r="J148" s="100">
        <v>1.99E-3</v>
      </c>
      <c r="K148" s="40">
        <v>2139</v>
      </c>
      <c r="L148" s="40">
        <v>22</v>
      </c>
      <c r="M148" s="40">
        <v>2157</v>
      </c>
      <c r="N148" s="40">
        <v>14</v>
      </c>
      <c r="O148" s="40">
        <v>2176</v>
      </c>
      <c r="P148" s="40">
        <v>13</v>
      </c>
      <c r="Q148" s="101">
        <f t="shared" si="5"/>
        <v>98.299632352941174</v>
      </c>
      <c r="R148" s="40">
        <v>2176</v>
      </c>
      <c r="S148" s="40">
        <v>13</v>
      </c>
    </row>
    <row r="149" spans="1:19" x14ac:dyDescent="0.25">
      <c r="A149" s="151" t="s">
        <v>78</v>
      </c>
      <c r="B149" s="274">
        <v>18.239999999999998</v>
      </c>
      <c r="C149" s="274">
        <v>96.06</v>
      </c>
      <c r="D149" s="275">
        <f t="shared" si="4"/>
        <v>0.18988132417239223</v>
      </c>
      <c r="E149" s="100">
        <v>0.49080000000000001</v>
      </c>
      <c r="F149" s="100">
        <v>5.9699999999999996E-3</v>
      </c>
      <c r="G149" s="100">
        <v>11.61092</v>
      </c>
      <c r="H149" s="100">
        <v>0.16900999999999999</v>
      </c>
      <c r="I149" s="100">
        <v>0.17175000000000001</v>
      </c>
      <c r="J149" s="100">
        <v>2.2899999999999999E-3</v>
      </c>
      <c r="K149" s="40">
        <v>2574</v>
      </c>
      <c r="L149" s="40">
        <v>26</v>
      </c>
      <c r="M149" s="40">
        <v>2574</v>
      </c>
      <c r="N149" s="40">
        <v>14</v>
      </c>
      <c r="O149" s="40">
        <v>2575</v>
      </c>
      <c r="P149" s="40">
        <v>11</v>
      </c>
      <c r="Q149" s="101">
        <f t="shared" si="5"/>
        <v>99.961165048543691</v>
      </c>
      <c r="R149" s="40">
        <v>2575</v>
      </c>
      <c r="S149" s="40">
        <v>11</v>
      </c>
    </row>
    <row r="150" spans="1:19" x14ac:dyDescent="0.25">
      <c r="A150" s="151" t="s">
        <v>79</v>
      </c>
      <c r="B150" s="274">
        <v>25.36</v>
      </c>
      <c r="C150" s="274">
        <v>129.63</v>
      </c>
      <c r="D150" s="275">
        <f t="shared" ref="D150:D164" si="6">B150/C150</f>
        <v>0.1956337267607807</v>
      </c>
      <c r="E150" s="100">
        <v>0.48919000000000001</v>
      </c>
      <c r="F150" s="100">
        <v>5.8300000000000001E-3</v>
      </c>
      <c r="G150" s="100">
        <v>11.70204</v>
      </c>
      <c r="H150" s="100">
        <v>0.16417000000000001</v>
      </c>
      <c r="I150" s="100">
        <v>0.17366999999999999</v>
      </c>
      <c r="J150" s="100">
        <v>2.2300000000000002E-3</v>
      </c>
      <c r="K150" s="40">
        <v>2567</v>
      </c>
      <c r="L150" s="40">
        <v>25</v>
      </c>
      <c r="M150" s="40">
        <v>2581</v>
      </c>
      <c r="N150" s="40">
        <v>13</v>
      </c>
      <c r="O150" s="40">
        <v>2593</v>
      </c>
      <c r="P150" s="40">
        <v>11</v>
      </c>
      <c r="Q150" s="101">
        <f t="shared" si="5"/>
        <v>98.997300424219048</v>
      </c>
      <c r="R150" s="40">
        <v>2593</v>
      </c>
      <c r="S150" s="40">
        <v>11</v>
      </c>
    </row>
    <row r="151" spans="1:19" x14ac:dyDescent="0.25">
      <c r="A151" s="151" t="s">
        <v>80</v>
      </c>
      <c r="B151" s="274">
        <v>44.62</v>
      </c>
      <c r="C151" s="274">
        <v>55.65</v>
      </c>
      <c r="D151" s="275">
        <f t="shared" si="6"/>
        <v>0.80179694519317157</v>
      </c>
      <c r="E151" s="100">
        <v>0.49141000000000001</v>
      </c>
      <c r="F151" s="100">
        <v>6.7600000000000004E-3</v>
      </c>
      <c r="G151" s="100">
        <v>11.67041</v>
      </c>
      <c r="H151" s="100">
        <v>0.20924999999999999</v>
      </c>
      <c r="I151" s="100">
        <v>0.17241999999999999</v>
      </c>
      <c r="J151" s="100">
        <v>2.8400000000000001E-3</v>
      </c>
      <c r="K151" s="40">
        <v>2577</v>
      </c>
      <c r="L151" s="40">
        <v>29</v>
      </c>
      <c r="M151" s="40">
        <v>2578</v>
      </c>
      <c r="N151" s="40">
        <v>17</v>
      </c>
      <c r="O151" s="40">
        <v>2581</v>
      </c>
      <c r="P151" s="40">
        <v>14</v>
      </c>
      <c r="Q151" s="101">
        <f t="shared" si="5"/>
        <v>99.845021309569944</v>
      </c>
      <c r="R151" s="40">
        <v>2581</v>
      </c>
      <c r="S151" s="40">
        <v>14</v>
      </c>
    </row>
    <row r="152" spans="1:19" x14ac:dyDescent="0.25">
      <c r="A152" s="151" t="s">
        <v>81</v>
      </c>
      <c r="B152" s="274">
        <v>32.590000000000003</v>
      </c>
      <c r="C152" s="274">
        <v>67.739999999999995</v>
      </c>
      <c r="D152" s="275">
        <f t="shared" si="6"/>
        <v>0.48110422202539127</v>
      </c>
      <c r="E152" s="100">
        <v>0.49331999999999998</v>
      </c>
      <c r="F152" s="100">
        <v>6.0899999999999999E-3</v>
      </c>
      <c r="G152" s="100">
        <v>11.74203</v>
      </c>
      <c r="H152" s="100">
        <v>0.17605000000000001</v>
      </c>
      <c r="I152" s="100">
        <v>0.17280999999999999</v>
      </c>
      <c r="J152" s="100">
        <v>2.3700000000000001E-3</v>
      </c>
      <c r="K152" s="40">
        <v>2585</v>
      </c>
      <c r="L152" s="40">
        <v>26</v>
      </c>
      <c r="M152" s="40">
        <v>2584</v>
      </c>
      <c r="N152" s="40">
        <v>14</v>
      </c>
      <c r="O152" s="40">
        <v>2585</v>
      </c>
      <c r="P152" s="40">
        <v>11</v>
      </c>
      <c r="Q152" s="101">
        <f t="shared" si="5"/>
        <v>100</v>
      </c>
      <c r="R152" s="40">
        <v>2585</v>
      </c>
      <c r="S152" s="40">
        <v>11</v>
      </c>
    </row>
    <row r="153" spans="1:19" x14ac:dyDescent="0.25">
      <c r="A153" s="151" t="s">
        <v>82</v>
      </c>
      <c r="B153" s="274">
        <v>58.37</v>
      </c>
      <c r="C153" s="274">
        <v>76.099999999999994</v>
      </c>
      <c r="D153" s="275">
        <f t="shared" si="6"/>
        <v>0.76701708278580816</v>
      </c>
      <c r="E153" s="100">
        <v>0.42598999999999998</v>
      </c>
      <c r="F153" s="100">
        <v>5.4299999999999999E-3</v>
      </c>
      <c r="G153" s="100">
        <v>8.6106200000000008</v>
      </c>
      <c r="H153" s="100">
        <v>0.14251</v>
      </c>
      <c r="I153" s="100">
        <v>0.14674999999999999</v>
      </c>
      <c r="J153" s="100">
        <v>2.2599999999999999E-3</v>
      </c>
      <c r="K153" s="40">
        <v>2288</v>
      </c>
      <c r="L153" s="40">
        <v>25</v>
      </c>
      <c r="M153" s="40">
        <v>2298</v>
      </c>
      <c r="N153" s="40">
        <v>15</v>
      </c>
      <c r="O153" s="40">
        <v>2308</v>
      </c>
      <c r="P153" s="40">
        <v>13</v>
      </c>
      <c r="Q153" s="101">
        <f t="shared" si="5"/>
        <v>99.13344887348353</v>
      </c>
      <c r="R153" s="40">
        <v>2308</v>
      </c>
      <c r="S153" s="40">
        <v>13</v>
      </c>
    </row>
    <row r="154" spans="1:19" x14ac:dyDescent="0.25">
      <c r="A154" s="151" t="s">
        <v>83</v>
      </c>
      <c r="B154" s="274">
        <v>103.61</v>
      </c>
      <c r="C154" s="274">
        <v>115.69</v>
      </c>
      <c r="D154" s="275">
        <f t="shared" si="6"/>
        <v>0.89558302359754516</v>
      </c>
      <c r="E154" s="100">
        <v>0.48681000000000002</v>
      </c>
      <c r="F154" s="100">
        <v>6.0299999999999998E-3</v>
      </c>
      <c r="G154" s="100">
        <v>11.474259999999999</v>
      </c>
      <c r="H154" s="100">
        <v>0.17344000000000001</v>
      </c>
      <c r="I154" s="100">
        <v>0.17113</v>
      </c>
      <c r="J154" s="100">
        <v>2.3700000000000001E-3</v>
      </c>
      <c r="K154" s="40">
        <v>2557</v>
      </c>
      <c r="L154" s="40">
        <v>26</v>
      </c>
      <c r="M154" s="40">
        <v>2562</v>
      </c>
      <c r="N154" s="40">
        <v>14</v>
      </c>
      <c r="O154" s="40">
        <v>2569</v>
      </c>
      <c r="P154" s="40">
        <v>11</v>
      </c>
      <c r="Q154" s="101">
        <f t="shared" si="5"/>
        <v>99.532892175943942</v>
      </c>
      <c r="R154" s="40">
        <v>2569</v>
      </c>
      <c r="S154" s="40">
        <v>11</v>
      </c>
    </row>
    <row r="155" spans="1:19" x14ac:dyDescent="0.25">
      <c r="A155" s="151" t="s">
        <v>84</v>
      </c>
      <c r="B155" s="274">
        <v>53.81</v>
      </c>
      <c r="C155" s="274">
        <v>133.94999999999999</v>
      </c>
      <c r="D155" s="275">
        <f t="shared" si="6"/>
        <v>0.40171705860395673</v>
      </c>
      <c r="E155" s="100">
        <v>0.49048999999999998</v>
      </c>
      <c r="F155" s="100">
        <v>5.96E-3</v>
      </c>
      <c r="G155" s="100">
        <v>11.77692</v>
      </c>
      <c r="H155" s="100">
        <v>0.1714</v>
      </c>
      <c r="I155" s="100">
        <v>0.17433000000000001</v>
      </c>
      <c r="J155" s="100">
        <v>2.32E-3</v>
      </c>
      <c r="K155" s="40">
        <v>2573</v>
      </c>
      <c r="L155" s="40">
        <v>26</v>
      </c>
      <c r="M155" s="40">
        <v>2587</v>
      </c>
      <c r="N155" s="40">
        <v>14</v>
      </c>
      <c r="O155" s="40">
        <v>2600</v>
      </c>
      <c r="P155" s="40">
        <v>11</v>
      </c>
      <c r="Q155" s="101">
        <f t="shared" si="5"/>
        <v>98.961538461538453</v>
      </c>
      <c r="R155" s="40">
        <v>2600</v>
      </c>
      <c r="S155" s="40">
        <v>11</v>
      </c>
    </row>
    <row r="156" spans="1:19" x14ac:dyDescent="0.25">
      <c r="A156" s="151" t="s">
        <v>85</v>
      </c>
      <c r="B156" s="274">
        <v>86.23</v>
      </c>
      <c r="C156" s="274">
        <v>103.73</v>
      </c>
      <c r="D156" s="275">
        <f t="shared" si="6"/>
        <v>0.83129277933095536</v>
      </c>
      <c r="E156" s="100">
        <v>0.36775000000000002</v>
      </c>
      <c r="F156" s="100">
        <v>4.62E-3</v>
      </c>
      <c r="G156" s="100">
        <v>6.57212</v>
      </c>
      <c r="H156" s="100">
        <v>0.11005</v>
      </c>
      <c r="I156" s="100">
        <v>0.12975</v>
      </c>
      <c r="J156" s="100">
        <v>2.0400000000000001E-3</v>
      </c>
      <c r="K156" s="40">
        <v>2019</v>
      </c>
      <c r="L156" s="40">
        <v>22</v>
      </c>
      <c r="M156" s="40">
        <v>2056</v>
      </c>
      <c r="N156" s="40">
        <v>15</v>
      </c>
      <c r="O156" s="40">
        <v>2095</v>
      </c>
      <c r="P156" s="40">
        <v>14</v>
      </c>
      <c r="Q156" s="101">
        <f t="shared" si="5"/>
        <v>96.372315035799531</v>
      </c>
      <c r="R156" s="40">
        <v>2095</v>
      </c>
      <c r="S156" s="40">
        <v>14</v>
      </c>
    </row>
    <row r="157" spans="1:19" x14ac:dyDescent="0.25">
      <c r="A157" s="151" t="s">
        <v>86</v>
      </c>
      <c r="B157" s="274">
        <v>72.959999999999994</v>
      </c>
      <c r="C157" s="274">
        <v>197.86</v>
      </c>
      <c r="D157" s="275">
        <f t="shared" si="6"/>
        <v>0.36874557768118865</v>
      </c>
      <c r="E157" s="100">
        <v>0.47426000000000001</v>
      </c>
      <c r="F157" s="100">
        <v>5.6100000000000004E-3</v>
      </c>
      <c r="G157" s="100">
        <v>10.949120000000001</v>
      </c>
      <c r="H157" s="100">
        <v>0.15260000000000001</v>
      </c>
      <c r="I157" s="100">
        <v>0.16761999999999999</v>
      </c>
      <c r="J157" s="100">
        <v>2.14E-3</v>
      </c>
      <c r="K157" s="40">
        <v>2502</v>
      </c>
      <c r="L157" s="40">
        <v>25</v>
      </c>
      <c r="M157" s="40">
        <v>2519</v>
      </c>
      <c r="N157" s="40">
        <v>13</v>
      </c>
      <c r="O157" s="40">
        <v>2534</v>
      </c>
      <c r="P157" s="40">
        <v>11</v>
      </c>
      <c r="Q157" s="101">
        <f t="shared" si="5"/>
        <v>98.737174427782165</v>
      </c>
      <c r="R157" s="40">
        <v>2534</v>
      </c>
      <c r="S157" s="40">
        <v>11</v>
      </c>
    </row>
    <row r="158" spans="1:19" x14ac:dyDescent="0.25">
      <c r="A158" s="151" t="s">
        <v>87</v>
      </c>
      <c r="B158" s="274">
        <v>42.99</v>
      </c>
      <c r="C158" s="274">
        <v>84.9</v>
      </c>
      <c r="D158" s="275">
        <f t="shared" si="6"/>
        <v>0.50636042402826853</v>
      </c>
      <c r="E158" s="100">
        <v>0.34937000000000001</v>
      </c>
      <c r="F158" s="100">
        <v>4.4000000000000003E-3</v>
      </c>
      <c r="G158" s="100">
        <v>6.0700500000000002</v>
      </c>
      <c r="H158" s="100">
        <v>0.10373</v>
      </c>
      <c r="I158" s="100">
        <v>0.12615000000000001</v>
      </c>
      <c r="J158" s="100">
        <v>2.0300000000000001E-3</v>
      </c>
      <c r="K158" s="40">
        <v>1932</v>
      </c>
      <c r="L158" s="40">
        <v>21</v>
      </c>
      <c r="M158" s="40">
        <v>1986</v>
      </c>
      <c r="N158" s="40">
        <v>15</v>
      </c>
      <c r="O158" s="40">
        <v>2045</v>
      </c>
      <c r="P158" s="40">
        <v>14</v>
      </c>
      <c r="Q158" s="101">
        <f t="shared" si="5"/>
        <v>94.474327628361848</v>
      </c>
      <c r="R158" s="40">
        <v>2045</v>
      </c>
      <c r="S158" s="40">
        <v>14</v>
      </c>
    </row>
    <row r="159" spans="1:19" x14ac:dyDescent="0.25">
      <c r="A159" s="151" t="s">
        <v>88</v>
      </c>
      <c r="B159" s="274">
        <v>74.36</v>
      </c>
      <c r="C159" s="274">
        <v>91.2</v>
      </c>
      <c r="D159" s="275">
        <f t="shared" si="6"/>
        <v>0.81535087719298238</v>
      </c>
      <c r="E159" s="100">
        <v>0.48087000000000002</v>
      </c>
      <c r="F159" s="100">
        <v>5.8300000000000001E-3</v>
      </c>
      <c r="G159" s="100">
        <v>11.472720000000001</v>
      </c>
      <c r="H159" s="100">
        <v>0.16708999999999999</v>
      </c>
      <c r="I159" s="100">
        <v>0.17322000000000001</v>
      </c>
      <c r="J159" s="100">
        <v>2.31E-3</v>
      </c>
      <c r="K159" s="40">
        <v>2531</v>
      </c>
      <c r="L159" s="40">
        <v>25</v>
      </c>
      <c r="M159" s="40">
        <v>2562</v>
      </c>
      <c r="N159" s="40">
        <v>14</v>
      </c>
      <c r="O159" s="40">
        <v>2589</v>
      </c>
      <c r="P159" s="40">
        <v>11</v>
      </c>
      <c r="Q159" s="101">
        <f t="shared" si="5"/>
        <v>97.759752800309002</v>
      </c>
      <c r="R159" s="40">
        <v>2589</v>
      </c>
      <c r="S159" s="40">
        <v>11</v>
      </c>
    </row>
    <row r="160" spans="1:19" x14ac:dyDescent="0.25">
      <c r="A160" s="151" t="s">
        <v>89</v>
      </c>
      <c r="B160" s="274">
        <v>35.200000000000003</v>
      </c>
      <c r="C160" s="274">
        <v>27.54</v>
      </c>
      <c r="D160" s="275">
        <f t="shared" si="6"/>
        <v>1.2781408859840233</v>
      </c>
      <c r="E160" s="100">
        <v>0.48037000000000002</v>
      </c>
      <c r="F160" s="100">
        <v>7.62E-3</v>
      </c>
      <c r="G160" s="100">
        <v>11.251189999999999</v>
      </c>
      <c r="H160" s="100">
        <v>0.25048999999999999</v>
      </c>
      <c r="I160" s="100">
        <v>0.17005000000000001</v>
      </c>
      <c r="J160" s="100">
        <v>3.49E-3</v>
      </c>
      <c r="K160" s="40">
        <v>2529</v>
      </c>
      <c r="L160" s="40">
        <v>33</v>
      </c>
      <c r="M160" s="40">
        <v>2544</v>
      </c>
      <c r="N160" s="40">
        <v>21</v>
      </c>
      <c r="O160" s="40">
        <v>2558</v>
      </c>
      <c r="P160" s="40">
        <v>18</v>
      </c>
      <c r="Q160" s="101">
        <f t="shared" si="5"/>
        <v>98.866301798279906</v>
      </c>
      <c r="R160" s="40">
        <v>2558</v>
      </c>
      <c r="S160" s="40">
        <v>18</v>
      </c>
    </row>
    <row r="161" spans="1:20" x14ac:dyDescent="0.25">
      <c r="A161" s="151" t="s">
        <v>90</v>
      </c>
      <c r="B161" s="274">
        <v>67.14</v>
      </c>
      <c r="C161" s="274">
        <v>107.1</v>
      </c>
      <c r="D161" s="275">
        <f t="shared" si="6"/>
        <v>0.626890756302521</v>
      </c>
      <c r="E161" s="100">
        <v>0.41426000000000002</v>
      </c>
      <c r="F161" s="100">
        <v>5.0600000000000003E-3</v>
      </c>
      <c r="G161" s="100">
        <v>8.3768999999999991</v>
      </c>
      <c r="H161" s="100">
        <v>0.12862000000000001</v>
      </c>
      <c r="I161" s="100">
        <v>0.14682000000000001</v>
      </c>
      <c r="J161" s="100">
        <v>2.0899999999999998E-3</v>
      </c>
      <c r="K161" s="40">
        <v>2234</v>
      </c>
      <c r="L161" s="40">
        <v>23</v>
      </c>
      <c r="M161" s="40">
        <v>2273</v>
      </c>
      <c r="N161" s="40">
        <v>14</v>
      </c>
      <c r="O161" s="40">
        <v>2309</v>
      </c>
      <c r="P161" s="40">
        <v>12</v>
      </c>
      <c r="Q161" s="101">
        <f t="shared" si="5"/>
        <v>96.751840623646601</v>
      </c>
      <c r="R161" s="40">
        <v>2309</v>
      </c>
      <c r="S161" s="40">
        <v>12</v>
      </c>
    </row>
    <row r="162" spans="1:20" x14ac:dyDescent="0.25">
      <c r="A162" s="151" t="s">
        <v>91</v>
      </c>
      <c r="B162" s="274">
        <v>36.049999999999997</v>
      </c>
      <c r="C162" s="274">
        <v>65.8</v>
      </c>
      <c r="D162" s="275">
        <f t="shared" si="6"/>
        <v>0.5478723404255319</v>
      </c>
      <c r="E162" s="100">
        <v>0.31217</v>
      </c>
      <c r="F162" s="100">
        <v>4.3800000000000002E-3</v>
      </c>
      <c r="G162" s="100">
        <v>4.6867700000000001</v>
      </c>
      <c r="H162" s="100">
        <v>0.10501000000000001</v>
      </c>
      <c r="I162" s="100">
        <v>0.10901</v>
      </c>
      <c r="J162" s="100">
        <v>2.3500000000000001E-3</v>
      </c>
      <c r="K162" s="40">
        <v>1751</v>
      </c>
      <c r="L162" s="40">
        <v>22</v>
      </c>
      <c r="M162" s="40">
        <v>1765</v>
      </c>
      <c r="N162" s="40">
        <v>19</v>
      </c>
      <c r="O162" s="40">
        <v>1783</v>
      </c>
      <c r="P162" s="40">
        <v>22</v>
      </c>
      <c r="Q162" s="101">
        <f t="shared" si="5"/>
        <v>98.205272013460458</v>
      </c>
      <c r="R162" s="40">
        <v>1783</v>
      </c>
      <c r="S162" s="40">
        <v>22</v>
      </c>
    </row>
    <row r="163" spans="1:20" x14ac:dyDescent="0.25">
      <c r="A163" s="151" t="s">
        <v>92</v>
      </c>
      <c r="B163" s="274">
        <v>85.53</v>
      </c>
      <c r="C163" s="274">
        <v>175.39</v>
      </c>
      <c r="D163" s="275">
        <f t="shared" si="6"/>
        <v>0.48765608073436345</v>
      </c>
      <c r="E163" s="100">
        <v>0.46839999999999998</v>
      </c>
      <c r="F163" s="100">
        <v>5.4999999999999997E-3</v>
      </c>
      <c r="G163" s="100">
        <v>11.231199999999999</v>
      </c>
      <c r="H163" s="100">
        <v>0.15479999999999999</v>
      </c>
      <c r="I163" s="100">
        <v>0.17408999999999999</v>
      </c>
      <c r="J163" s="100">
        <v>2.1900000000000001E-3</v>
      </c>
      <c r="K163" s="40">
        <v>2477</v>
      </c>
      <c r="L163" s="40">
        <v>24</v>
      </c>
      <c r="M163" s="40">
        <v>2543</v>
      </c>
      <c r="N163" s="40">
        <v>13</v>
      </c>
      <c r="O163" s="40">
        <v>2597</v>
      </c>
      <c r="P163" s="40">
        <v>10</v>
      </c>
      <c r="Q163" s="101">
        <f t="shared" si="5"/>
        <v>95.379283788987294</v>
      </c>
      <c r="R163" s="40">
        <v>2597</v>
      </c>
      <c r="S163" s="40">
        <v>10</v>
      </c>
    </row>
    <row r="164" spans="1:20" s="49" customFormat="1" x14ac:dyDescent="0.25">
      <c r="A164" s="153" t="s">
        <v>93</v>
      </c>
      <c r="B164" s="274">
        <v>98.04</v>
      </c>
      <c r="C164" s="274">
        <v>144.19</v>
      </c>
      <c r="D164" s="275">
        <f t="shared" si="6"/>
        <v>0.67993619529787097</v>
      </c>
      <c r="E164" s="103">
        <v>0.40339999999999998</v>
      </c>
      <c r="F164" s="103">
        <v>4.8900000000000002E-3</v>
      </c>
      <c r="G164" s="103">
        <v>8.0405599999999993</v>
      </c>
      <c r="H164" s="103">
        <v>0.12205000000000001</v>
      </c>
      <c r="I164" s="103">
        <v>0.14471999999999999</v>
      </c>
      <c r="J164" s="103">
        <v>2.0400000000000001E-3</v>
      </c>
      <c r="K164" s="104">
        <v>2185</v>
      </c>
      <c r="L164" s="104">
        <v>22</v>
      </c>
      <c r="M164" s="104">
        <v>2236</v>
      </c>
      <c r="N164" s="104">
        <v>14</v>
      </c>
      <c r="O164" s="104">
        <v>2284</v>
      </c>
      <c r="P164" s="104">
        <v>12</v>
      </c>
      <c r="Q164" s="105">
        <f t="shared" si="5"/>
        <v>95.665499124343256</v>
      </c>
      <c r="R164" s="104">
        <v>2284</v>
      </c>
      <c r="S164" s="104">
        <v>12</v>
      </c>
    </row>
    <row r="165" spans="1:20" x14ac:dyDescent="0.25">
      <c r="Q165" s="57"/>
    </row>
    <row r="166" spans="1:20" s="52" customFormat="1" ht="13.5" x14ac:dyDescent="0.25">
      <c r="A166" s="38" t="s">
        <v>175</v>
      </c>
      <c r="B166" s="33"/>
      <c r="C166" s="33"/>
      <c r="D166" s="37"/>
      <c r="E166" s="33"/>
      <c r="F166" s="37"/>
      <c r="G166" s="33"/>
      <c r="H166" s="37"/>
      <c r="I166" s="33"/>
      <c r="J166" s="37"/>
      <c r="K166" s="33"/>
      <c r="L166" s="37"/>
      <c r="M166" s="33"/>
      <c r="N166" s="37"/>
      <c r="O166" s="33"/>
      <c r="P166" s="41"/>
      <c r="Q166" s="57"/>
      <c r="R166" s="58"/>
      <c r="S166" s="58"/>
      <c r="T166" s="58"/>
    </row>
    <row r="167" spans="1:20" s="52" customFormat="1" x14ac:dyDescent="0.25">
      <c r="A167" s="52" t="s">
        <v>97</v>
      </c>
      <c r="B167" s="39">
        <v>19.260000000000002</v>
      </c>
      <c r="C167" s="39">
        <v>34.89</v>
      </c>
      <c r="D167" s="134">
        <f>B167/C167</f>
        <v>0.5520206362854686</v>
      </c>
      <c r="E167" s="52">
        <v>0.31043999999999999</v>
      </c>
      <c r="F167" s="52">
        <v>7.3400000000000002E-3</v>
      </c>
      <c r="G167" s="52">
        <v>4.5948200000000003</v>
      </c>
      <c r="H167" s="52">
        <v>0.11676</v>
      </c>
      <c r="I167" s="52">
        <v>0.10735</v>
      </c>
      <c r="J167" s="52">
        <v>2.5400000000000002E-3</v>
      </c>
      <c r="K167" s="39">
        <v>1742.9</v>
      </c>
      <c r="L167" s="39">
        <v>36.090000000000003</v>
      </c>
      <c r="M167" s="39">
        <v>1748.3</v>
      </c>
      <c r="N167" s="39">
        <v>21.19</v>
      </c>
      <c r="O167" s="39">
        <v>1754.9</v>
      </c>
      <c r="P167" s="39">
        <v>42.6</v>
      </c>
      <c r="Q167" s="57">
        <f t="shared" si="5"/>
        <v>99.31620035329648</v>
      </c>
      <c r="R167" s="39">
        <v>1754.9</v>
      </c>
      <c r="S167" s="39">
        <v>42.6</v>
      </c>
      <c r="T167" s="58"/>
    </row>
    <row r="168" spans="1:20" s="52" customFormat="1" x14ac:dyDescent="0.25">
      <c r="A168" s="52" t="s">
        <v>98</v>
      </c>
      <c r="B168" s="39">
        <v>44.92</v>
      </c>
      <c r="C168" s="39">
        <v>92.35</v>
      </c>
      <c r="D168" s="134">
        <f t="shared" ref="D168:D231" si="7">B168/C168</f>
        <v>0.4864103952355171</v>
      </c>
      <c r="E168" s="52">
        <v>0.31301000000000001</v>
      </c>
      <c r="F168" s="52">
        <v>7.1900000000000002E-3</v>
      </c>
      <c r="G168" s="52">
        <v>4.6655199999999999</v>
      </c>
      <c r="H168" s="52">
        <v>0.10863</v>
      </c>
      <c r="I168" s="52">
        <v>0.10814</v>
      </c>
      <c r="J168" s="52">
        <v>2.2799999999999999E-3</v>
      </c>
      <c r="K168" s="39">
        <v>1755.5</v>
      </c>
      <c r="L168" s="39">
        <v>35.29</v>
      </c>
      <c r="M168" s="39">
        <v>1761.1</v>
      </c>
      <c r="N168" s="39">
        <v>19.47</v>
      </c>
      <c r="O168" s="39">
        <v>1768.3</v>
      </c>
      <c r="P168" s="39">
        <v>38.049999999999997</v>
      </c>
      <c r="Q168" s="57">
        <f t="shared" si="5"/>
        <v>99.276140926313403</v>
      </c>
      <c r="R168" s="39">
        <v>1768.3</v>
      </c>
      <c r="S168" s="39">
        <v>38.049999999999997</v>
      </c>
      <c r="T168" s="58"/>
    </row>
    <row r="169" spans="1:20" s="52" customFormat="1" x14ac:dyDescent="0.25">
      <c r="A169" s="52" t="s">
        <v>99</v>
      </c>
      <c r="B169" s="39">
        <v>59.49</v>
      </c>
      <c r="C169" s="39">
        <v>149.84</v>
      </c>
      <c r="D169" s="134">
        <f t="shared" si="7"/>
        <v>0.39702349172450613</v>
      </c>
      <c r="E169" s="52">
        <v>0.31431999999999999</v>
      </c>
      <c r="F169" s="52">
        <v>7.1599999999999997E-3</v>
      </c>
      <c r="G169" s="52">
        <v>4.7068599999999998</v>
      </c>
      <c r="H169" s="52">
        <v>0.10666</v>
      </c>
      <c r="I169" s="52">
        <v>0.10859000000000001</v>
      </c>
      <c r="J169" s="52">
        <v>2.2100000000000002E-3</v>
      </c>
      <c r="K169" s="39">
        <v>1761.9</v>
      </c>
      <c r="L169" s="39">
        <v>35.130000000000003</v>
      </c>
      <c r="M169" s="39">
        <v>1768.5</v>
      </c>
      <c r="N169" s="39">
        <v>18.98</v>
      </c>
      <c r="O169" s="39">
        <v>1775.8</v>
      </c>
      <c r="P169" s="39">
        <v>36.799999999999997</v>
      </c>
      <c r="Q169" s="57">
        <f t="shared" si="5"/>
        <v>99.21725419529227</v>
      </c>
      <c r="R169" s="39">
        <v>1775.8</v>
      </c>
      <c r="S169" s="39">
        <v>36.799999999999997</v>
      </c>
      <c r="T169" s="58"/>
    </row>
    <row r="170" spans="1:20" s="52" customFormat="1" x14ac:dyDescent="0.25">
      <c r="A170" s="52" t="s">
        <v>100</v>
      </c>
      <c r="B170" s="39">
        <v>94.35</v>
      </c>
      <c r="C170" s="39">
        <v>141.78</v>
      </c>
      <c r="D170" s="134">
        <f t="shared" si="7"/>
        <v>0.66546762589928055</v>
      </c>
      <c r="E170" s="52">
        <v>0.31569000000000003</v>
      </c>
      <c r="F170" s="52">
        <v>7.1999999999999998E-3</v>
      </c>
      <c r="G170" s="52">
        <v>4.7463800000000003</v>
      </c>
      <c r="H170" s="52">
        <v>0.10783</v>
      </c>
      <c r="I170" s="52">
        <v>0.10906</v>
      </c>
      <c r="J170" s="52">
        <v>2.2300000000000002E-3</v>
      </c>
      <c r="K170" s="39">
        <v>1768.7</v>
      </c>
      <c r="L170" s="39">
        <v>35.26</v>
      </c>
      <c r="M170" s="39">
        <v>1775.5</v>
      </c>
      <c r="N170" s="39">
        <v>19.05</v>
      </c>
      <c r="O170" s="39">
        <v>1783.8</v>
      </c>
      <c r="P170" s="39">
        <v>36.79</v>
      </c>
      <c r="Q170" s="57">
        <f t="shared" si="5"/>
        <v>99.153492544007179</v>
      </c>
      <c r="R170" s="39">
        <v>1783.8</v>
      </c>
      <c r="S170" s="39">
        <v>36.79</v>
      </c>
      <c r="T170" s="58"/>
    </row>
    <row r="171" spans="1:20" s="52" customFormat="1" x14ac:dyDescent="0.25">
      <c r="A171" s="52" t="s">
        <v>101</v>
      </c>
      <c r="B171" s="39">
        <v>106.03</v>
      </c>
      <c r="C171" s="39">
        <v>210.96</v>
      </c>
      <c r="D171" s="134">
        <f t="shared" si="7"/>
        <v>0.50260712931361395</v>
      </c>
      <c r="E171" s="52">
        <v>0.32235000000000003</v>
      </c>
      <c r="F171" s="52">
        <v>7.3499999999999998E-3</v>
      </c>
      <c r="G171" s="52">
        <v>4.9201300000000003</v>
      </c>
      <c r="H171" s="52">
        <v>0.11179</v>
      </c>
      <c r="I171" s="52">
        <v>0.11076</v>
      </c>
      <c r="J171" s="52">
        <v>2.2599999999999999E-3</v>
      </c>
      <c r="K171" s="39">
        <v>1801.2</v>
      </c>
      <c r="L171" s="39">
        <v>35.82</v>
      </c>
      <c r="M171" s="39">
        <v>1805.7</v>
      </c>
      <c r="N171" s="39">
        <v>19.170000000000002</v>
      </c>
      <c r="O171" s="39">
        <v>1811.9</v>
      </c>
      <c r="P171" s="39">
        <v>36.54</v>
      </c>
      <c r="Q171" s="57">
        <f t="shared" si="5"/>
        <v>99.409459683205469</v>
      </c>
      <c r="R171" s="39">
        <v>1811.9</v>
      </c>
      <c r="S171" s="39">
        <v>36.54</v>
      </c>
      <c r="T171" s="58"/>
    </row>
    <row r="172" spans="1:20" s="52" customFormat="1" x14ac:dyDescent="0.25">
      <c r="A172" s="52" t="s">
        <v>102</v>
      </c>
      <c r="B172" s="39">
        <v>50.91</v>
      </c>
      <c r="C172" s="39">
        <v>95.93</v>
      </c>
      <c r="D172" s="134">
        <f t="shared" si="7"/>
        <v>0.53069946836234749</v>
      </c>
      <c r="E172" s="52">
        <v>0.32411000000000001</v>
      </c>
      <c r="F172" s="52">
        <v>7.4099999999999999E-3</v>
      </c>
      <c r="G172" s="52">
        <v>4.8681400000000004</v>
      </c>
      <c r="H172" s="52">
        <v>0.11146</v>
      </c>
      <c r="I172" s="52">
        <v>0.10889</v>
      </c>
      <c r="J172" s="52">
        <v>2.2599999999999999E-3</v>
      </c>
      <c r="K172" s="39">
        <v>1809.7</v>
      </c>
      <c r="L172" s="39">
        <v>36.090000000000003</v>
      </c>
      <c r="M172" s="39">
        <v>1796.8</v>
      </c>
      <c r="N172" s="39">
        <v>19.29</v>
      </c>
      <c r="O172" s="39">
        <v>1780.8</v>
      </c>
      <c r="P172" s="39">
        <v>37.340000000000003</v>
      </c>
      <c r="Q172" s="57">
        <f t="shared" si="5"/>
        <v>101.62286612758311</v>
      </c>
      <c r="R172" s="39">
        <v>1780.8</v>
      </c>
      <c r="S172" s="39">
        <v>37.340000000000003</v>
      </c>
      <c r="T172" s="58"/>
    </row>
    <row r="173" spans="1:20" s="52" customFormat="1" x14ac:dyDescent="0.25">
      <c r="A173" s="52" t="s">
        <v>103</v>
      </c>
      <c r="B173" s="39">
        <v>145.30000000000001</v>
      </c>
      <c r="C173" s="39">
        <v>123.11</v>
      </c>
      <c r="D173" s="134">
        <f t="shared" si="7"/>
        <v>1.1802453090731866</v>
      </c>
      <c r="E173" s="52">
        <v>0.34106999999999998</v>
      </c>
      <c r="F173" s="52">
        <v>7.7600000000000004E-3</v>
      </c>
      <c r="G173" s="52">
        <v>5.4798999999999998</v>
      </c>
      <c r="H173" s="52">
        <v>0.12327</v>
      </c>
      <c r="I173" s="52">
        <v>0.11650000000000001</v>
      </c>
      <c r="J173" s="52">
        <v>2.3500000000000001E-3</v>
      </c>
      <c r="K173" s="39">
        <v>1891.8</v>
      </c>
      <c r="L173" s="39">
        <v>37.31</v>
      </c>
      <c r="M173" s="39">
        <v>1897.5</v>
      </c>
      <c r="N173" s="39">
        <v>19.32</v>
      </c>
      <c r="O173" s="39">
        <v>1903.2</v>
      </c>
      <c r="P173" s="39">
        <v>35.85</v>
      </c>
      <c r="Q173" s="57">
        <f t="shared" si="5"/>
        <v>99.401008827238329</v>
      </c>
      <c r="R173" s="39">
        <v>1903.2</v>
      </c>
      <c r="S173" s="39">
        <v>35.85</v>
      </c>
      <c r="T173" s="58"/>
    </row>
    <row r="174" spans="1:20" s="52" customFormat="1" x14ac:dyDescent="0.25">
      <c r="A174" s="52" t="s">
        <v>104</v>
      </c>
      <c r="B174" s="39">
        <v>144.69999999999999</v>
      </c>
      <c r="C174" s="39">
        <v>169.99</v>
      </c>
      <c r="D174" s="134">
        <f t="shared" si="7"/>
        <v>0.85122654273780796</v>
      </c>
      <c r="E174" s="52">
        <v>0.34210000000000002</v>
      </c>
      <c r="F174" s="52">
        <v>7.77E-3</v>
      </c>
      <c r="G174" s="52">
        <v>5.4659500000000003</v>
      </c>
      <c r="H174" s="52">
        <v>0.12228</v>
      </c>
      <c r="I174" s="52">
        <v>0.11586</v>
      </c>
      <c r="J174" s="52">
        <v>2.32E-3</v>
      </c>
      <c r="K174" s="39">
        <v>1896.8</v>
      </c>
      <c r="L174" s="39">
        <v>37.32</v>
      </c>
      <c r="M174" s="39">
        <v>1895.3</v>
      </c>
      <c r="N174" s="39">
        <v>19.2</v>
      </c>
      <c r="O174" s="39">
        <v>1893.4</v>
      </c>
      <c r="P174" s="39">
        <v>35.61</v>
      </c>
      <c r="Q174" s="57">
        <f t="shared" si="5"/>
        <v>100.1795711418612</v>
      </c>
      <c r="R174" s="39">
        <v>1893.4</v>
      </c>
      <c r="S174" s="39">
        <v>35.61</v>
      </c>
      <c r="T174" s="58"/>
    </row>
    <row r="175" spans="1:20" s="52" customFormat="1" x14ac:dyDescent="0.25">
      <c r="A175" s="52" t="s">
        <v>105</v>
      </c>
      <c r="B175" s="39">
        <v>105.59</v>
      </c>
      <c r="C175" s="39">
        <v>99.59</v>
      </c>
      <c r="D175" s="134">
        <f t="shared" si="7"/>
        <v>1.0602470127522843</v>
      </c>
      <c r="E175" s="52">
        <v>0.34239000000000003</v>
      </c>
      <c r="F175" s="52">
        <v>7.8399999999999997E-3</v>
      </c>
      <c r="G175" s="52">
        <v>5.5370900000000001</v>
      </c>
      <c r="H175" s="52">
        <v>0.12712999999999999</v>
      </c>
      <c r="I175" s="52">
        <v>0.11729000000000001</v>
      </c>
      <c r="J175" s="52">
        <v>2.4299999999999999E-3</v>
      </c>
      <c r="K175" s="39">
        <v>1898.2</v>
      </c>
      <c r="L175" s="39">
        <v>37.659999999999997</v>
      </c>
      <c r="M175" s="39">
        <v>1906.4</v>
      </c>
      <c r="N175" s="39">
        <v>19.75</v>
      </c>
      <c r="O175" s="39">
        <v>1915.4</v>
      </c>
      <c r="P175" s="39">
        <v>36.71</v>
      </c>
      <c r="Q175" s="57">
        <f t="shared" si="5"/>
        <v>99.102015244857469</v>
      </c>
      <c r="R175" s="39">
        <v>1915.4</v>
      </c>
      <c r="S175" s="39">
        <v>36.71</v>
      </c>
      <c r="T175" s="58"/>
    </row>
    <row r="176" spans="1:20" s="52" customFormat="1" x14ac:dyDescent="0.25">
      <c r="A176" s="52" t="s">
        <v>106</v>
      </c>
      <c r="B176" s="39">
        <v>263.31</v>
      </c>
      <c r="C176" s="39">
        <v>235.24</v>
      </c>
      <c r="D176" s="134">
        <f t="shared" si="7"/>
        <v>1.1193249447372895</v>
      </c>
      <c r="E176" s="52">
        <v>0.34698000000000001</v>
      </c>
      <c r="F176" s="52">
        <v>7.92E-3</v>
      </c>
      <c r="G176" s="52">
        <v>5.6374000000000004</v>
      </c>
      <c r="H176" s="52">
        <v>0.12859000000000001</v>
      </c>
      <c r="I176" s="52">
        <v>0.1179</v>
      </c>
      <c r="J176" s="52">
        <v>2.4099999999999998E-3</v>
      </c>
      <c r="K176" s="39">
        <v>1920.2</v>
      </c>
      <c r="L176" s="39">
        <v>37.92</v>
      </c>
      <c r="M176" s="39">
        <v>1921.8</v>
      </c>
      <c r="N176" s="39">
        <v>19.670000000000002</v>
      </c>
      <c r="O176" s="39">
        <v>1924.6</v>
      </c>
      <c r="P176" s="39">
        <v>36.22</v>
      </c>
      <c r="Q176" s="57">
        <f t="shared" si="5"/>
        <v>99.771381066195573</v>
      </c>
      <c r="R176" s="39">
        <v>1924.6</v>
      </c>
      <c r="S176" s="39">
        <v>36.22</v>
      </c>
      <c r="T176" s="58"/>
    </row>
    <row r="177" spans="1:20" s="52" customFormat="1" x14ac:dyDescent="0.25">
      <c r="A177" s="52" t="s">
        <v>107</v>
      </c>
      <c r="B177" s="39">
        <v>107.37</v>
      </c>
      <c r="C177" s="39">
        <v>171.49</v>
      </c>
      <c r="D177" s="134">
        <f t="shared" si="7"/>
        <v>0.62610064726806225</v>
      </c>
      <c r="E177" s="52">
        <v>0.34816000000000003</v>
      </c>
      <c r="F177" s="52">
        <v>7.9100000000000004E-3</v>
      </c>
      <c r="G177" s="52">
        <v>5.6781100000000002</v>
      </c>
      <c r="H177" s="52">
        <v>0.12712000000000001</v>
      </c>
      <c r="I177" s="52">
        <v>0.11826</v>
      </c>
      <c r="J177" s="52">
        <v>2.3700000000000001E-3</v>
      </c>
      <c r="K177" s="39">
        <v>1925.8</v>
      </c>
      <c r="L177" s="39">
        <v>37.83</v>
      </c>
      <c r="M177" s="39">
        <v>1928</v>
      </c>
      <c r="N177" s="39">
        <v>19.329999999999998</v>
      </c>
      <c r="O177" s="39">
        <v>1930.2</v>
      </c>
      <c r="P177" s="39">
        <v>35.49</v>
      </c>
      <c r="Q177" s="57">
        <f t="shared" si="5"/>
        <v>99.772044347735971</v>
      </c>
      <c r="R177" s="39">
        <v>1930.2</v>
      </c>
      <c r="S177" s="39">
        <v>35.49</v>
      </c>
      <c r="T177" s="58"/>
    </row>
    <row r="178" spans="1:20" s="52" customFormat="1" x14ac:dyDescent="0.25">
      <c r="A178" s="52" t="s">
        <v>108</v>
      </c>
      <c r="B178" s="39">
        <v>26.41</v>
      </c>
      <c r="C178" s="39">
        <v>115.49</v>
      </c>
      <c r="D178" s="134">
        <f t="shared" si="7"/>
        <v>0.22867780760238982</v>
      </c>
      <c r="E178" s="52">
        <v>0.35017999999999999</v>
      </c>
      <c r="F178" s="52">
        <v>8.0000000000000002E-3</v>
      </c>
      <c r="G178" s="52">
        <v>5.7307699999999997</v>
      </c>
      <c r="H178" s="52">
        <v>0.1303</v>
      </c>
      <c r="I178" s="52">
        <v>0.11867</v>
      </c>
      <c r="J178" s="52">
        <v>2.4299999999999999E-3</v>
      </c>
      <c r="K178" s="39">
        <v>1935.5</v>
      </c>
      <c r="L178" s="39">
        <v>38.19</v>
      </c>
      <c r="M178" s="39">
        <v>1936</v>
      </c>
      <c r="N178" s="39">
        <v>19.66</v>
      </c>
      <c r="O178" s="39">
        <v>1936.3</v>
      </c>
      <c r="P178" s="39">
        <v>36.200000000000003</v>
      </c>
      <c r="Q178" s="57">
        <f t="shared" si="5"/>
        <v>99.958684088209466</v>
      </c>
      <c r="R178" s="39">
        <v>1936.3</v>
      </c>
      <c r="S178" s="39">
        <v>36.200000000000003</v>
      </c>
      <c r="T178" s="58"/>
    </row>
    <row r="179" spans="1:20" s="52" customFormat="1" x14ac:dyDescent="0.25">
      <c r="A179" s="52" t="s">
        <v>109</v>
      </c>
      <c r="B179" s="39">
        <v>133.21</v>
      </c>
      <c r="C179" s="39">
        <v>190.74</v>
      </c>
      <c r="D179" s="134">
        <f t="shared" si="7"/>
        <v>0.69838523644752015</v>
      </c>
      <c r="E179" s="52">
        <v>0.35044999999999998</v>
      </c>
      <c r="F179" s="52">
        <v>7.9500000000000005E-3</v>
      </c>
      <c r="G179" s="52">
        <v>5.6333399999999996</v>
      </c>
      <c r="H179" s="52">
        <v>0.12537999999999999</v>
      </c>
      <c r="I179" s="52">
        <v>0.11654</v>
      </c>
      <c r="J179" s="52">
        <v>2.32E-3</v>
      </c>
      <c r="K179" s="39">
        <v>1936.7</v>
      </c>
      <c r="L179" s="39">
        <v>37.950000000000003</v>
      </c>
      <c r="M179" s="39">
        <v>1921.2</v>
      </c>
      <c r="N179" s="39">
        <v>19.190000000000001</v>
      </c>
      <c r="O179" s="39">
        <v>1903.8</v>
      </c>
      <c r="P179" s="39">
        <v>35.380000000000003</v>
      </c>
      <c r="Q179" s="57">
        <f t="shared" si="5"/>
        <v>101.72812270196449</v>
      </c>
      <c r="R179" s="39">
        <v>1903.8</v>
      </c>
      <c r="S179" s="39">
        <v>35.380000000000003</v>
      </c>
      <c r="T179" s="58"/>
    </row>
    <row r="180" spans="1:20" s="52" customFormat="1" x14ac:dyDescent="0.25">
      <c r="A180" s="52" t="s">
        <v>110</v>
      </c>
      <c r="B180" s="39">
        <v>73.53</v>
      </c>
      <c r="C180" s="39">
        <v>165.4</v>
      </c>
      <c r="D180" s="134">
        <f t="shared" si="7"/>
        <v>0.44455864570737608</v>
      </c>
      <c r="E180" s="52">
        <v>0.35099999999999998</v>
      </c>
      <c r="F180" s="52">
        <v>8.0099999999999998E-3</v>
      </c>
      <c r="G180" s="52">
        <v>5.77799</v>
      </c>
      <c r="H180" s="52">
        <v>0.13156000000000001</v>
      </c>
      <c r="I180" s="52">
        <v>0.11945</v>
      </c>
      <c r="J180" s="52">
        <v>2.4399999999999999E-3</v>
      </c>
      <c r="K180" s="39">
        <v>1939.4</v>
      </c>
      <c r="L180" s="39">
        <v>38.229999999999997</v>
      </c>
      <c r="M180" s="39">
        <v>1943.1</v>
      </c>
      <c r="N180" s="39">
        <v>19.71</v>
      </c>
      <c r="O180" s="39">
        <v>1948</v>
      </c>
      <c r="P180" s="39">
        <v>36.020000000000003</v>
      </c>
      <c r="Q180" s="57">
        <f t="shared" si="5"/>
        <v>99.55852156057496</v>
      </c>
      <c r="R180" s="39">
        <v>1948</v>
      </c>
      <c r="S180" s="39">
        <v>36.020000000000003</v>
      </c>
      <c r="T180" s="58"/>
    </row>
    <row r="181" spans="1:20" s="52" customFormat="1" x14ac:dyDescent="0.25">
      <c r="A181" s="52" t="s">
        <v>111</v>
      </c>
      <c r="B181" s="39">
        <v>36.54</v>
      </c>
      <c r="C181" s="39">
        <v>43.14</v>
      </c>
      <c r="D181" s="134">
        <f t="shared" si="7"/>
        <v>0.847009735744089</v>
      </c>
      <c r="E181" s="52">
        <v>0.36836999999999998</v>
      </c>
      <c r="F181" s="52">
        <v>8.7200000000000003E-3</v>
      </c>
      <c r="G181" s="52">
        <v>6.3438299999999996</v>
      </c>
      <c r="H181" s="52">
        <v>0.15817999999999999</v>
      </c>
      <c r="I181" s="52">
        <v>0.12489</v>
      </c>
      <c r="J181" s="52">
        <v>2.8800000000000002E-3</v>
      </c>
      <c r="K181" s="39">
        <v>2021.7</v>
      </c>
      <c r="L181" s="39">
        <v>41.07</v>
      </c>
      <c r="M181" s="39">
        <v>2024.5</v>
      </c>
      <c r="N181" s="39">
        <v>21.87</v>
      </c>
      <c r="O181" s="39">
        <v>2027.3</v>
      </c>
      <c r="P181" s="39">
        <v>40.26</v>
      </c>
      <c r="Q181" s="57">
        <f t="shared" si="5"/>
        <v>99.723770532234994</v>
      </c>
      <c r="R181" s="39">
        <v>2027.3</v>
      </c>
      <c r="S181" s="39">
        <v>40.26</v>
      </c>
      <c r="T181" s="58"/>
    </row>
    <row r="182" spans="1:20" s="52" customFormat="1" x14ac:dyDescent="0.25">
      <c r="A182" s="52" t="s">
        <v>112</v>
      </c>
      <c r="B182" s="39">
        <v>67.64</v>
      </c>
      <c r="C182" s="39">
        <v>136.47</v>
      </c>
      <c r="D182" s="134">
        <f t="shared" si="7"/>
        <v>0.49564006741408367</v>
      </c>
      <c r="E182" s="52">
        <v>0.37147999999999998</v>
      </c>
      <c r="F182" s="52">
        <v>8.4499999999999992E-3</v>
      </c>
      <c r="G182" s="52">
        <v>6.4267799999999999</v>
      </c>
      <c r="H182" s="52">
        <v>0.14363999999999999</v>
      </c>
      <c r="I182" s="52">
        <v>0.12542</v>
      </c>
      <c r="J182" s="52">
        <v>2.5100000000000001E-3</v>
      </c>
      <c r="K182" s="39">
        <v>2036.4</v>
      </c>
      <c r="L182" s="39">
        <v>39.700000000000003</v>
      </c>
      <c r="M182" s="39">
        <v>2035.9</v>
      </c>
      <c r="N182" s="39">
        <v>19.64</v>
      </c>
      <c r="O182" s="39">
        <v>2034.7</v>
      </c>
      <c r="P182" s="39">
        <v>35.049999999999997</v>
      </c>
      <c r="Q182" s="57">
        <f t="shared" si="5"/>
        <v>100.08355040055046</v>
      </c>
      <c r="R182" s="39">
        <v>2034.7</v>
      </c>
      <c r="S182" s="39">
        <v>35.049999999999997</v>
      </c>
      <c r="T182" s="58"/>
    </row>
    <row r="183" spans="1:20" s="52" customFormat="1" x14ac:dyDescent="0.25">
      <c r="A183" s="52" t="s">
        <v>113</v>
      </c>
      <c r="B183" s="39">
        <v>29.81</v>
      </c>
      <c r="C183" s="39">
        <v>44.55</v>
      </c>
      <c r="D183" s="134">
        <f t="shared" si="7"/>
        <v>0.66913580246913584</v>
      </c>
      <c r="E183" s="52">
        <v>0.37169999999999997</v>
      </c>
      <c r="F183" s="52">
        <v>8.6400000000000001E-3</v>
      </c>
      <c r="G183" s="52">
        <v>6.4540600000000001</v>
      </c>
      <c r="H183" s="52">
        <v>0.15372</v>
      </c>
      <c r="I183" s="52">
        <v>0.12594</v>
      </c>
      <c r="J183" s="52">
        <v>2.7399999999999998E-3</v>
      </c>
      <c r="K183" s="39">
        <v>2037.4</v>
      </c>
      <c r="L183" s="39">
        <v>40.61</v>
      </c>
      <c r="M183" s="39">
        <v>2039.7</v>
      </c>
      <c r="N183" s="39">
        <v>20.94</v>
      </c>
      <c r="O183" s="39">
        <v>2042</v>
      </c>
      <c r="P183" s="39">
        <v>37.909999999999997</v>
      </c>
      <c r="Q183" s="57">
        <f t="shared" si="5"/>
        <v>99.774730656219404</v>
      </c>
      <c r="R183" s="39">
        <v>2042</v>
      </c>
      <c r="S183" s="39">
        <v>37.909999999999997</v>
      </c>
      <c r="T183" s="58"/>
    </row>
    <row r="184" spans="1:20" s="59" customFormat="1" x14ac:dyDescent="0.25">
      <c r="A184" s="52" t="s">
        <v>114</v>
      </c>
      <c r="B184" s="39">
        <v>115</v>
      </c>
      <c r="C184" s="39">
        <v>119.67</v>
      </c>
      <c r="D184" s="134">
        <f t="shared" si="7"/>
        <v>0.96097601738113148</v>
      </c>
      <c r="E184" s="52">
        <v>0.37403999999999998</v>
      </c>
      <c r="F184" s="52">
        <v>8.5299999999999994E-3</v>
      </c>
      <c r="G184" s="52">
        <v>6.4974699999999999</v>
      </c>
      <c r="H184" s="52">
        <v>0.14729</v>
      </c>
      <c r="I184" s="52">
        <v>0.12606000000000001</v>
      </c>
      <c r="J184" s="52">
        <v>2.5600000000000002E-3</v>
      </c>
      <c r="K184" s="39">
        <v>2048.4</v>
      </c>
      <c r="L184" s="39">
        <v>40.020000000000003</v>
      </c>
      <c r="M184" s="39">
        <v>2045.6</v>
      </c>
      <c r="N184" s="39">
        <v>19.95</v>
      </c>
      <c r="O184" s="39">
        <v>2043.7</v>
      </c>
      <c r="P184" s="39">
        <v>35.43</v>
      </c>
      <c r="Q184" s="57">
        <f t="shared" si="5"/>
        <v>100.22997504526106</v>
      </c>
      <c r="R184" s="39">
        <v>2043.7</v>
      </c>
      <c r="S184" s="39">
        <v>35.43</v>
      </c>
      <c r="T184" s="60"/>
    </row>
    <row r="185" spans="1:20" s="52" customFormat="1" x14ac:dyDescent="0.25">
      <c r="A185" s="52" t="s">
        <v>115</v>
      </c>
      <c r="B185" s="39">
        <v>61.71</v>
      </c>
      <c r="C185" s="39">
        <v>84.24</v>
      </c>
      <c r="D185" s="134">
        <f t="shared" si="7"/>
        <v>0.73254985754985757</v>
      </c>
      <c r="E185" s="52">
        <v>0.37446000000000002</v>
      </c>
      <c r="F185" s="52">
        <v>8.6300000000000005E-3</v>
      </c>
      <c r="G185" s="52">
        <v>6.5896400000000002</v>
      </c>
      <c r="H185" s="52">
        <v>0.15306</v>
      </c>
      <c r="I185" s="52">
        <v>0.12765000000000001</v>
      </c>
      <c r="J185" s="52">
        <v>2.6800000000000001E-3</v>
      </c>
      <c r="K185" s="39">
        <v>2050.3000000000002</v>
      </c>
      <c r="L185" s="39">
        <v>40.46</v>
      </c>
      <c r="M185" s="39">
        <v>2058</v>
      </c>
      <c r="N185" s="39">
        <v>20.48</v>
      </c>
      <c r="O185" s="39">
        <v>2065.8000000000002</v>
      </c>
      <c r="P185" s="39">
        <v>36.590000000000003</v>
      </c>
      <c r="Q185" s="57">
        <f t="shared" si="5"/>
        <v>99.249685351921784</v>
      </c>
      <c r="R185" s="39">
        <v>2065.8000000000002</v>
      </c>
      <c r="S185" s="39">
        <v>36.590000000000003</v>
      </c>
    </row>
    <row r="186" spans="1:20" s="52" customFormat="1" x14ac:dyDescent="0.25">
      <c r="A186" s="52" t="s">
        <v>116</v>
      </c>
      <c r="B186" s="39">
        <v>49.99</v>
      </c>
      <c r="C186" s="39">
        <v>91.63</v>
      </c>
      <c r="D186" s="134">
        <f t="shared" si="7"/>
        <v>0.54556368001746158</v>
      </c>
      <c r="E186" s="52">
        <v>0.37658000000000003</v>
      </c>
      <c r="F186" s="52">
        <v>8.6199999999999992E-3</v>
      </c>
      <c r="G186" s="52">
        <v>6.6459299999999999</v>
      </c>
      <c r="H186" s="52">
        <v>0.15162999999999999</v>
      </c>
      <c r="I186" s="52">
        <v>0.128</v>
      </c>
      <c r="J186" s="52">
        <v>2.63E-3</v>
      </c>
      <c r="K186" s="39">
        <v>2060.3000000000002</v>
      </c>
      <c r="L186" s="39">
        <v>40.369999999999997</v>
      </c>
      <c r="M186" s="39">
        <v>2065.5</v>
      </c>
      <c r="N186" s="39">
        <v>20.14</v>
      </c>
      <c r="O186" s="39">
        <v>2070.6999999999998</v>
      </c>
      <c r="P186" s="39">
        <v>35.75</v>
      </c>
      <c r="Q186" s="57">
        <f t="shared" si="5"/>
        <v>99.497754382575948</v>
      </c>
      <c r="R186" s="39">
        <v>2070.6999999999998</v>
      </c>
      <c r="S186" s="39">
        <v>35.75</v>
      </c>
    </row>
    <row r="187" spans="1:20" s="52" customFormat="1" x14ac:dyDescent="0.25">
      <c r="A187" s="52" t="s">
        <v>117</v>
      </c>
      <c r="B187" s="39">
        <v>72.989999999999995</v>
      </c>
      <c r="C187" s="39">
        <v>36.25</v>
      </c>
      <c r="D187" s="134">
        <f t="shared" si="7"/>
        <v>2.0135172413793101</v>
      </c>
      <c r="E187" s="52">
        <v>0.38527</v>
      </c>
      <c r="F187" s="52">
        <v>9.0399999999999994E-3</v>
      </c>
      <c r="G187" s="52">
        <v>6.9446899999999996</v>
      </c>
      <c r="H187" s="52">
        <v>0.16883999999999999</v>
      </c>
      <c r="I187" s="52">
        <v>0.13075000000000001</v>
      </c>
      <c r="J187" s="52">
        <v>2.9099999999999998E-3</v>
      </c>
      <c r="K187" s="39">
        <v>2100.9</v>
      </c>
      <c r="L187" s="39">
        <v>42.06</v>
      </c>
      <c r="M187" s="39">
        <v>2104.4</v>
      </c>
      <c r="N187" s="39">
        <v>21.58</v>
      </c>
      <c r="O187" s="39">
        <v>2108.1</v>
      </c>
      <c r="P187" s="39">
        <v>38.58</v>
      </c>
      <c r="Q187" s="57">
        <f t="shared" si="5"/>
        <v>99.658460224847019</v>
      </c>
      <c r="R187" s="39">
        <v>2108.1</v>
      </c>
      <c r="S187" s="39">
        <v>38.58</v>
      </c>
    </row>
    <row r="188" spans="1:20" s="52" customFormat="1" x14ac:dyDescent="0.25">
      <c r="A188" s="52" t="s">
        <v>118</v>
      </c>
      <c r="B188" s="39">
        <v>22.44</v>
      </c>
      <c r="C188" s="39">
        <v>28.76</v>
      </c>
      <c r="D188" s="134">
        <f t="shared" si="7"/>
        <v>0.78025034770514601</v>
      </c>
      <c r="E188" s="52">
        <v>0.39276</v>
      </c>
      <c r="F188" s="52">
        <v>9.2899999999999996E-3</v>
      </c>
      <c r="G188" s="52">
        <v>7.2404999999999999</v>
      </c>
      <c r="H188" s="52">
        <v>0.17940999999999999</v>
      </c>
      <c r="I188" s="52">
        <v>0.13372999999999999</v>
      </c>
      <c r="J188" s="52">
        <v>3.0500000000000002E-3</v>
      </c>
      <c r="K188" s="39">
        <v>2135.6</v>
      </c>
      <c r="L188" s="39">
        <v>43.02</v>
      </c>
      <c r="M188" s="39">
        <v>2141.5</v>
      </c>
      <c r="N188" s="39">
        <v>22.11</v>
      </c>
      <c r="O188" s="39">
        <v>2147.6</v>
      </c>
      <c r="P188" s="39">
        <v>39.31</v>
      </c>
      <c r="Q188" s="57">
        <f t="shared" si="5"/>
        <v>99.441236729372321</v>
      </c>
      <c r="R188" s="39">
        <v>2147.6</v>
      </c>
      <c r="S188" s="39">
        <v>39.31</v>
      </c>
    </row>
    <row r="189" spans="1:20" s="52" customFormat="1" x14ac:dyDescent="0.25">
      <c r="A189" s="52" t="s">
        <v>119</v>
      </c>
      <c r="B189" s="39">
        <v>19.16</v>
      </c>
      <c r="C189" s="39">
        <v>21.26</v>
      </c>
      <c r="D189" s="134">
        <f t="shared" si="7"/>
        <v>0.90122295390404505</v>
      </c>
      <c r="E189" s="52">
        <v>0.39373999999999998</v>
      </c>
      <c r="F189" s="52">
        <v>9.9799999999999993E-3</v>
      </c>
      <c r="G189" s="52">
        <v>7.1888800000000002</v>
      </c>
      <c r="H189" s="52">
        <v>0.20615</v>
      </c>
      <c r="I189" s="52">
        <v>0.13236000000000001</v>
      </c>
      <c r="J189" s="52">
        <v>3.62E-3</v>
      </c>
      <c r="K189" s="39">
        <v>2140.1999999999998</v>
      </c>
      <c r="L189" s="39">
        <v>46.15</v>
      </c>
      <c r="M189" s="39">
        <v>2135.1</v>
      </c>
      <c r="N189" s="39">
        <v>25.56</v>
      </c>
      <c r="O189" s="39">
        <v>2129.4</v>
      </c>
      <c r="P189" s="39">
        <v>47.08</v>
      </c>
      <c r="Q189" s="57">
        <f t="shared" si="5"/>
        <v>100.50718512256974</v>
      </c>
      <c r="R189" s="39">
        <v>2129.4</v>
      </c>
      <c r="S189" s="39">
        <v>47.08</v>
      </c>
    </row>
    <row r="190" spans="1:20" s="52" customFormat="1" x14ac:dyDescent="0.25">
      <c r="A190" s="52" t="s">
        <v>120</v>
      </c>
      <c r="B190" s="39">
        <v>74.87</v>
      </c>
      <c r="C190" s="39">
        <v>133.34</v>
      </c>
      <c r="D190" s="134">
        <f t="shared" si="7"/>
        <v>0.56149692515374239</v>
      </c>
      <c r="E190" s="52">
        <v>0.41803000000000001</v>
      </c>
      <c r="F190" s="52">
        <v>9.5499999999999995E-3</v>
      </c>
      <c r="G190" s="52">
        <v>8.2179400000000005</v>
      </c>
      <c r="H190" s="52">
        <v>0.18648999999999999</v>
      </c>
      <c r="I190" s="52">
        <v>0.14263999999999999</v>
      </c>
      <c r="J190" s="52">
        <v>2.8999999999999998E-3</v>
      </c>
      <c r="K190" s="39">
        <v>2251.5</v>
      </c>
      <c r="L190" s="39">
        <v>43.43</v>
      </c>
      <c r="M190" s="39">
        <v>2255.3000000000002</v>
      </c>
      <c r="N190" s="39">
        <v>20.54</v>
      </c>
      <c r="O190" s="39">
        <v>2259.5</v>
      </c>
      <c r="P190" s="39">
        <v>34.65</v>
      </c>
      <c r="Q190" s="57">
        <f t="shared" si="5"/>
        <v>99.645939367116625</v>
      </c>
      <c r="R190" s="39">
        <v>2259.5</v>
      </c>
      <c r="S190" s="39">
        <v>34.65</v>
      </c>
    </row>
    <row r="191" spans="1:20" s="52" customFormat="1" x14ac:dyDescent="0.25">
      <c r="A191" s="52" t="s">
        <v>121</v>
      </c>
      <c r="B191" s="39">
        <v>57.9</v>
      </c>
      <c r="C191" s="39">
        <v>79.58</v>
      </c>
      <c r="D191" s="134">
        <f t="shared" si="7"/>
        <v>0.72756974114099016</v>
      </c>
      <c r="E191" s="52">
        <v>0.42369000000000001</v>
      </c>
      <c r="F191" s="52">
        <v>9.7000000000000003E-3</v>
      </c>
      <c r="G191" s="52">
        <v>8.4937199999999997</v>
      </c>
      <c r="H191" s="52">
        <v>0.19295999999999999</v>
      </c>
      <c r="I191" s="52">
        <v>0.14538000000000001</v>
      </c>
      <c r="J191" s="52">
        <v>2.97E-3</v>
      </c>
      <c r="K191" s="39">
        <v>2277.1999999999998</v>
      </c>
      <c r="L191" s="39">
        <v>43.94</v>
      </c>
      <c r="M191" s="39">
        <v>2285.3000000000002</v>
      </c>
      <c r="N191" s="39">
        <v>20.64</v>
      </c>
      <c r="O191" s="39">
        <v>2292.3000000000002</v>
      </c>
      <c r="P191" s="39">
        <v>34.700000000000003</v>
      </c>
      <c r="Q191" s="57">
        <f t="shared" si="5"/>
        <v>99.341272957291778</v>
      </c>
      <c r="R191" s="39">
        <v>2292.3000000000002</v>
      </c>
      <c r="S191" s="39">
        <v>34.700000000000003</v>
      </c>
    </row>
    <row r="192" spans="1:20" s="52" customFormat="1" x14ac:dyDescent="0.25">
      <c r="A192" s="52" t="s">
        <v>122</v>
      </c>
      <c r="B192" s="39">
        <v>41.08</v>
      </c>
      <c r="C192" s="39">
        <v>60.11</v>
      </c>
      <c r="D192" s="134">
        <f t="shared" si="7"/>
        <v>0.68341374147396439</v>
      </c>
      <c r="E192" s="52">
        <v>0.42421999999999999</v>
      </c>
      <c r="F192" s="52">
        <v>9.7699999999999992E-3</v>
      </c>
      <c r="G192" s="52">
        <v>8.5280299999999993</v>
      </c>
      <c r="H192" s="52">
        <v>0.19796</v>
      </c>
      <c r="I192" s="52">
        <v>0.14576</v>
      </c>
      <c r="J192" s="52">
        <v>3.0599999999999998E-3</v>
      </c>
      <c r="K192" s="39">
        <v>2279.6</v>
      </c>
      <c r="L192" s="39">
        <v>44.23</v>
      </c>
      <c r="M192" s="39">
        <v>2288.9</v>
      </c>
      <c r="N192" s="39">
        <v>21.1</v>
      </c>
      <c r="O192" s="39">
        <v>2296.8000000000002</v>
      </c>
      <c r="P192" s="39">
        <v>35.68</v>
      </c>
      <c r="Q192" s="57">
        <f t="shared" si="5"/>
        <v>99.251132009752681</v>
      </c>
      <c r="R192" s="39">
        <v>2296.8000000000002</v>
      </c>
      <c r="S192" s="39">
        <v>35.68</v>
      </c>
    </row>
    <row r="193" spans="1:19" s="52" customFormat="1" x14ac:dyDescent="0.25">
      <c r="A193" s="52" t="s">
        <v>123</v>
      </c>
      <c r="B193" s="39">
        <v>65.069999999999993</v>
      </c>
      <c r="C193" s="39">
        <v>159.24</v>
      </c>
      <c r="D193" s="134">
        <f t="shared" si="7"/>
        <v>0.40862848530519963</v>
      </c>
      <c r="E193" s="52">
        <v>0.42948999999999998</v>
      </c>
      <c r="F193" s="52">
        <v>9.75E-3</v>
      </c>
      <c r="G193" s="52">
        <v>8.6647099999999995</v>
      </c>
      <c r="H193" s="52">
        <v>0.19278000000000001</v>
      </c>
      <c r="I193" s="52">
        <v>0.14631</v>
      </c>
      <c r="J193" s="52">
        <v>2.9099999999999998E-3</v>
      </c>
      <c r="K193" s="39">
        <v>2303.4</v>
      </c>
      <c r="L193" s="39">
        <v>43.98</v>
      </c>
      <c r="M193" s="39">
        <v>2303.4</v>
      </c>
      <c r="N193" s="39">
        <v>20.25</v>
      </c>
      <c r="O193" s="39">
        <v>2303.1999999999998</v>
      </c>
      <c r="P193" s="39">
        <v>33.729999999999997</v>
      </c>
      <c r="Q193" s="57">
        <f t="shared" si="5"/>
        <v>100.00868357068428</v>
      </c>
      <c r="R193" s="39">
        <v>2303.1999999999998</v>
      </c>
      <c r="S193" s="39">
        <v>33.729999999999997</v>
      </c>
    </row>
    <row r="194" spans="1:19" s="52" customFormat="1" x14ac:dyDescent="0.25">
      <c r="A194" s="52" t="s">
        <v>124</v>
      </c>
      <c r="B194" s="39">
        <v>80.52</v>
      </c>
      <c r="C194" s="39">
        <v>51.3</v>
      </c>
      <c r="D194" s="134">
        <f t="shared" si="7"/>
        <v>1.5695906432748539</v>
      </c>
      <c r="E194" s="52">
        <v>0.42995</v>
      </c>
      <c r="F194" s="52">
        <v>9.9399999999999992E-3</v>
      </c>
      <c r="G194" s="52">
        <v>8.6737900000000003</v>
      </c>
      <c r="H194" s="52">
        <v>0.20161999999999999</v>
      </c>
      <c r="I194" s="52">
        <v>0.14632999999999999</v>
      </c>
      <c r="J194" s="52">
        <v>3.0799999999999998E-3</v>
      </c>
      <c r="K194" s="39">
        <v>2305.5</v>
      </c>
      <c r="L194" s="39">
        <v>44.81</v>
      </c>
      <c r="M194" s="39">
        <v>2304.3000000000002</v>
      </c>
      <c r="N194" s="39">
        <v>21.16</v>
      </c>
      <c r="O194" s="39">
        <v>2303.4</v>
      </c>
      <c r="P194" s="39">
        <v>35.659999999999997</v>
      </c>
      <c r="Q194" s="57">
        <f t="shared" si="5"/>
        <v>100.09116957541026</v>
      </c>
      <c r="R194" s="39">
        <v>2303.4</v>
      </c>
      <c r="S194" s="39">
        <v>35.659999999999997</v>
      </c>
    </row>
    <row r="195" spans="1:19" s="52" customFormat="1" x14ac:dyDescent="0.25">
      <c r="A195" s="52" t="s">
        <v>125</v>
      </c>
      <c r="B195" s="39">
        <v>80.16</v>
      </c>
      <c r="C195" s="39">
        <v>162.74</v>
      </c>
      <c r="D195" s="134">
        <f t="shared" si="7"/>
        <v>0.49256482733194046</v>
      </c>
      <c r="E195" s="52">
        <v>0.43025999999999998</v>
      </c>
      <c r="F195" s="52">
        <v>9.7699999999999992E-3</v>
      </c>
      <c r="G195" s="52">
        <v>8.7274399999999996</v>
      </c>
      <c r="H195" s="52">
        <v>0.19384000000000001</v>
      </c>
      <c r="I195" s="52">
        <v>0.14707000000000001</v>
      </c>
      <c r="J195" s="52">
        <v>2.9199999999999999E-3</v>
      </c>
      <c r="K195" s="39">
        <v>2306.9</v>
      </c>
      <c r="L195" s="39">
        <v>44.04</v>
      </c>
      <c r="M195" s="39">
        <v>2309.9</v>
      </c>
      <c r="N195" s="39">
        <v>20.23</v>
      </c>
      <c r="O195" s="39">
        <v>2312.1</v>
      </c>
      <c r="P195" s="39">
        <v>33.700000000000003</v>
      </c>
      <c r="Q195" s="57">
        <f t="shared" si="5"/>
        <v>99.775096232861898</v>
      </c>
      <c r="R195" s="39">
        <v>2312.1</v>
      </c>
      <c r="S195" s="39">
        <v>33.700000000000003</v>
      </c>
    </row>
    <row r="196" spans="1:19" s="52" customFormat="1" x14ac:dyDescent="0.25">
      <c r="A196" s="52" t="s">
        <v>126</v>
      </c>
      <c r="B196" s="39">
        <v>44.43</v>
      </c>
      <c r="C196" s="39">
        <v>90.69</v>
      </c>
      <c r="D196" s="134">
        <f t="shared" si="7"/>
        <v>0.48991068475024813</v>
      </c>
      <c r="E196" s="52">
        <v>0.43129000000000001</v>
      </c>
      <c r="F196" s="52">
        <v>9.8600000000000007E-3</v>
      </c>
      <c r="G196" s="52">
        <v>8.7755100000000006</v>
      </c>
      <c r="H196" s="52">
        <v>0.19899</v>
      </c>
      <c r="I196" s="52">
        <v>0.14762</v>
      </c>
      <c r="J196" s="52">
        <v>3.0000000000000001E-3</v>
      </c>
      <c r="K196" s="39">
        <v>2311.5</v>
      </c>
      <c r="L196" s="39">
        <v>44.41</v>
      </c>
      <c r="M196" s="39">
        <v>2315</v>
      </c>
      <c r="N196" s="39">
        <v>20.67</v>
      </c>
      <c r="O196" s="39">
        <v>2318.6</v>
      </c>
      <c r="P196" s="39">
        <v>34.44</v>
      </c>
      <c r="Q196" s="57">
        <f t="shared" si="5"/>
        <v>99.693780729750713</v>
      </c>
      <c r="R196" s="39">
        <v>2318.6</v>
      </c>
      <c r="S196" s="39">
        <v>34.44</v>
      </c>
    </row>
    <row r="197" spans="1:19" s="52" customFormat="1" x14ac:dyDescent="0.25">
      <c r="A197" s="52" t="s">
        <v>127</v>
      </c>
      <c r="B197" s="39">
        <v>83.2</v>
      </c>
      <c r="C197" s="39">
        <v>73.02</v>
      </c>
      <c r="D197" s="134">
        <f t="shared" si="7"/>
        <v>1.1394138592166532</v>
      </c>
      <c r="E197" s="52">
        <v>0.43345</v>
      </c>
      <c r="F197" s="52">
        <v>9.9500000000000005E-3</v>
      </c>
      <c r="G197" s="52">
        <v>8.8762000000000008</v>
      </c>
      <c r="H197" s="52">
        <v>0.20246</v>
      </c>
      <c r="I197" s="52">
        <v>0.14849999999999999</v>
      </c>
      <c r="J197" s="52">
        <v>3.0500000000000002E-3</v>
      </c>
      <c r="K197" s="39">
        <v>2321.1999999999998</v>
      </c>
      <c r="L197" s="39">
        <v>44.75</v>
      </c>
      <c r="M197" s="39">
        <v>2325.4</v>
      </c>
      <c r="N197" s="39">
        <v>20.81</v>
      </c>
      <c r="O197" s="39">
        <v>2328.6999999999998</v>
      </c>
      <c r="P197" s="39">
        <v>34.78</v>
      </c>
      <c r="Q197" s="57">
        <f t="shared" si="5"/>
        <v>99.677931893331035</v>
      </c>
      <c r="R197" s="39">
        <v>2328.6999999999998</v>
      </c>
      <c r="S197" s="39">
        <v>34.78</v>
      </c>
    </row>
    <row r="198" spans="1:19" s="52" customFormat="1" x14ac:dyDescent="0.25">
      <c r="A198" s="52" t="s">
        <v>128</v>
      </c>
      <c r="B198" s="39">
        <v>59.41</v>
      </c>
      <c r="C198" s="39">
        <v>113.15</v>
      </c>
      <c r="D198" s="134">
        <f t="shared" si="7"/>
        <v>0.5250552364118426</v>
      </c>
      <c r="E198" s="52">
        <v>0.43381999999999998</v>
      </c>
      <c r="F198" s="52">
        <v>9.8899999999999995E-3</v>
      </c>
      <c r="G198" s="52">
        <v>8.8180200000000006</v>
      </c>
      <c r="H198" s="52">
        <v>0.19791</v>
      </c>
      <c r="I198" s="52">
        <v>0.14742</v>
      </c>
      <c r="J198" s="52">
        <v>2.96E-3</v>
      </c>
      <c r="K198" s="39">
        <v>2322.9</v>
      </c>
      <c r="L198" s="39">
        <v>44.45</v>
      </c>
      <c r="M198" s="39">
        <v>2319.4</v>
      </c>
      <c r="N198" s="39">
        <v>20.47</v>
      </c>
      <c r="O198" s="39">
        <v>2316.1999999999998</v>
      </c>
      <c r="P198" s="39">
        <v>34.07</v>
      </c>
      <c r="Q198" s="57">
        <f t="shared" ref="Q198:Q243" si="8">K198/O198*100</f>
        <v>100.28926690268545</v>
      </c>
      <c r="R198" s="39">
        <v>2316.1999999999998</v>
      </c>
      <c r="S198" s="39">
        <v>34.07</v>
      </c>
    </row>
    <row r="199" spans="1:19" s="52" customFormat="1" x14ac:dyDescent="0.25">
      <c r="A199" s="52" t="s">
        <v>129</v>
      </c>
      <c r="B199" s="39">
        <v>56.7</v>
      </c>
      <c r="C199" s="39">
        <v>134.29</v>
      </c>
      <c r="D199" s="134">
        <f t="shared" si="7"/>
        <v>0.42222056742869912</v>
      </c>
      <c r="E199" s="52">
        <v>0.43461</v>
      </c>
      <c r="F199" s="52">
        <v>9.8899999999999995E-3</v>
      </c>
      <c r="G199" s="52">
        <v>8.9314800000000005</v>
      </c>
      <c r="H199" s="52">
        <v>0.19949</v>
      </c>
      <c r="I199" s="52">
        <v>0.14903</v>
      </c>
      <c r="J199" s="52">
        <v>2.98E-3</v>
      </c>
      <c r="K199" s="39">
        <v>2326.5</v>
      </c>
      <c r="L199" s="39">
        <v>44.44</v>
      </c>
      <c r="M199" s="39">
        <v>2331</v>
      </c>
      <c r="N199" s="39">
        <v>20.399999999999999</v>
      </c>
      <c r="O199" s="39">
        <v>2334.8000000000002</v>
      </c>
      <c r="P199" s="39">
        <v>33.82</v>
      </c>
      <c r="Q199" s="57">
        <f t="shared" si="8"/>
        <v>99.644509165667287</v>
      </c>
      <c r="R199" s="39">
        <v>2334.8000000000002</v>
      </c>
      <c r="S199" s="39">
        <v>33.82</v>
      </c>
    </row>
    <row r="200" spans="1:19" s="52" customFormat="1" x14ac:dyDescent="0.25">
      <c r="A200" s="52" t="s">
        <v>130</v>
      </c>
      <c r="B200" s="39">
        <v>30.3</v>
      </c>
      <c r="C200" s="39">
        <v>38.909999999999997</v>
      </c>
      <c r="D200" s="134">
        <f t="shared" si="7"/>
        <v>0.77872012336160379</v>
      </c>
      <c r="E200" s="52">
        <v>0.43525999999999998</v>
      </c>
      <c r="F200" s="52">
        <v>1.0109999999999999E-2</v>
      </c>
      <c r="G200" s="52">
        <v>8.9096799999999998</v>
      </c>
      <c r="H200" s="52">
        <v>0.20856</v>
      </c>
      <c r="I200" s="52">
        <v>0.14840999999999999</v>
      </c>
      <c r="J200" s="52">
        <v>3.16E-3</v>
      </c>
      <c r="K200" s="39">
        <v>2329.4</v>
      </c>
      <c r="L200" s="39">
        <v>45.42</v>
      </c>
      <c r="M200" s="39">
        <v>2328.8000000000002</v>
      </c>
      <c r="N200" s="39">
        <v>21.37</v>
      </c>
      <c r="O200" s="39">
        <v>2327.6999999999998</v>
      </c>
      <c r="P200" s="39">
        <v>36</v>
      </c>
      <c r="Q200" s="57">
        <f t="shared" si="8"/>
        <v>100.07303346651202</v>
      </c>
      <c r="R200" s="39">
        <v>2327.6999999999998</v>
      </c>
      <c r="S200" s="39">
        <v>36</v>
      </c>
    </row>
    <row r="201" spans="1:19" s="52" customFormat="1" x14ac:dyDescent="0.25">
      <c r="A201" s="52" t="s">
        <v>131</v>
      </c>
      <c r="B201" s="39">
        <v>27.23</v>
      </c>
      <c r="C201" s="39">
        <v>36.46</v>
      </c>
      <c r="D201" s="134">
        <f t="shared" si="7"/>
        <v>0.74684585847504115</v>
      </c>
      <c r="E201" s="52">
        <v>0.43572</v>
      </c>
      <c r="F201" s="52">
        <v>1.022E-2</v>
      </c>
      <c r="G201" s="52">
        <v>9.0229999999999997</v>
      </c>
      <c r="H201" s="52">
        <v>0.21659999999999999</v>
      </c>
      <c r="I201" s="52">
        <v>0.15026</v>
      </c>
      <c r="J201" s="52">
        <v>3.2799999999999999E-3</v>
      </c>
      <c r="K201" s="39">
        <v>2331.4</v>
      </c>
      <c r="L201" s="39">
        <v>45.87</v>
      </c>
      <c r="M201" s="39">
        <v>2340.3000000000002</v>
      </c>
      <c r="N201" s="39">
        <v>21.94</v>
      </c>
      <c r="O201" s="39">
        <v>2348.8000000000002</v>
      </c>
      <c r="P201" s="39">
        <v>36.89</v>
      </c>
      <c r="Q201" s="57">
        <f t="shared" si="8"/>
        <v>99.2591961852861</v>
      </c>
      <c r="R201" s="39">
        <v>2348.8000000000002</v>
      </c>
      <c r="S201" s="39">
        <v>36.89</v>
      </c>
    </row>
    <row r="202" spans="1:19" s="52" customFormat="1" x14ac:dyDescent="0.25">
      <c r="A202" s="52" t="s">
        <v>132</v>
      </c>
      <c r="B202" s="39">
        <v>73.739999999999995</v>
      </c>
      <c r="C202" s="39">
        <v>179.81</v>
      </c>
      <c r="D202" s="134">
        <f t="shared" si="7"/>
        <v>0.41009954952449806</v>
      </c>
      <c r="E202" s="52">
        <v>0.43593999999999999</v>
      </c>
      <c r="F202" s="52">
        <v>9.9000000000000008E-3</v>
      </c>
      <c r="G202" s="52">
        <v>8.9881399999999996</v>
      </c>
      <c r="H202" s="52">
        <v>0.20025999999999999</v>
      </c>
      <c r="I202" s="52">
        <v>0.14954999999999999</v>
      </c>
      <c r="J202" s="52">
        <v>2.97E-3</v>
      </c>
      <c r="K202" s="39">
        <v>2332.4</v>
      </c>
      <c r="L202" s="39">
        <v>44.45</v>
      </c>
      <c r="M202" s="39">
        <v>2336.8000000000002</v>
      </c>
      <c r="N202" s="39">
        <v>20.36</v>
      </c>
      <c r="O202" s="39">
        <v>2340.8000000000002</v>
      </c>
      <c r="P202" s="39">
        <v>33.630000000000003</v>
      </c>
      <c r="Q202" s="57">
        <f t="shared" si="8"/>
        <v>99.641148325358856</v>
      </c>
      <c r="R202" s="39">
        <v>2340.8000000000002</v>
      </c>
      <c r="S202" s="39">
        <v>33.630000000000003</v>
      </c>
    </row>
    <row r="203" spans="1:19" s="52" customFormat="1" x14ac:dyDescent="0.25">
      <c r="A203" s="52" t="s">
        <v>133</v>
      </c>
      <c r="B203" s="39">
        <v>28.38</v>
      </c>
      <c r="C203" s="39">
        <v>52.55</v>
      </c>
      <c r="D203" s="134">
        <f t="shared" si="7"/>
        <v>0.54005708848715506</v>
      </c>
      <c r="E203" s="52">
        <v>0.43625999999999998</v>
      </c>
      <c r="F203" s="52">
        <v>1.009E-2</v>
      </c>
      <c r="G203" s="52">
        <v>9.0193300000000001</v>
      </c>
      <c r="H203" s="52">
        <v>0.20946000000000001</v>
      </c>
      <c r="I203" s="52">
        <v>0.14996999999999999</v>
      </c>
      <c r="J203" s="52">
        <v>3.15E-3</v>
      </c>
      <c r="K203" s="39">
        <v>2333.9</v>
      </c>
      <c r="L203" s="39">
        <v>45.27</v>
      </c>
      <c r="M203" s="39">
        <v>2340</v>
      </c>
      <c r="N203" s="39">
        <v>21.23</v>
      </c>
      <c r="O203" s="39">
        <v>2345.6</v>
      </c>
      <c r="P203" s="39">
        <v>35.43</v>
      </c>
      <c r="Q203" s="57">
        <f t="shared" si="8"/>
        <v>99.501193724420204</v>
      </c>
      <c r="R203" s="39">
        <v>2345.6</v>
      </c>
      <c r="S203" s="39">
        <v>35.43</v>
      </c>
    </row>
    <row r="204" spans="1:19" s="52" customFormat="1" x14ac:dyDescent="0.25">
      <c r="A204" s="52" t="s">
        <v>134</v>
      </c>
      <c r="B204" s="39">
        <v>35.049999999999997</v>
      </c>
      <c r="C204" s="39">
        <v>58.91</v>
      </c>
      <c r="D204" s="134">
        <f t="shared" si="7"/>
        <v>0.59497538618231194</v>
      </c>
      <c r="E204" s="52">
        <v>0.43633</v>
      </c>
      <c r="F204" s="52">
        <v>1.008E-2</v>
      </c>
      <c r="G204" s="52">
        <v>9.3187599999999993</v>
      </c>
      <c r="H204" s="52">
        <v>0.21601999999999999</v>
      </c>
      <c r="I204" s="52">
        <v>0.15493999999999999</v>
      </c>
      <c r="J204" s="52">
        <v>3.2399999999999998E-3</v>
      </c>
      <c r="K204" s="39">
        <v>2334.1999999999998</v>
      </c>
      <c r="L204" s="39">
        <v>45.25</v>
      </c>
      <c r="M204" s="39">
        <v>2369.9</v>
      </c>
      <c r="N204" s="39">
        <v>21.26</v>
      </c>
      <c r="O204" s="39">
        <v>2401.1999999999998</v>
      </c>
      <c r="P204" s="39">
        <v>35.130000000000003</v>
      </c>
      <c r="Q204" s="57">
        <f t="shared" si="8"/>
        <v>97.209728469098792</v>
      </c>
      <c r="R204" s="39">
        <v>2401.1999999999998</v>
      </c>
      <c r="S204" s="39">
        <v>35.130000000000003</v>
      </c>
    </row>
    <row r="205" spans="1:19" s="52" customFormat="1" x14ac:dyDescent="0.25">
      <c r="A205" s="52" t="s">
        <v>135</v>
      </c>
      <c r="B205" s="39">
        <v>57.36</v>
      </c>
      <c r="C205" s="39">
        <v>118.06</v>
      </c>
      <c r="D205" s="134">
        <f t="shared" si="7"/>
        <v>0.48585465017787566</v>
      </c>
      <c r="E205" s="52">
        <v>0.43661</v>
      </c>
      <c r="F205" s="52">
        <v>9.9399999999999992E-3</v>
      </c>
      <c r="G205" s="52">
        <v>8.9627499999999998</v>
      </c>
      <c r="H205" s="52">
        <v>0.20041999999999999</v>
      </c>
      <c r="I205" s="52">
        <v>0.14887</v>
      </c>
      <c r="J205" s="52">
        <v>2.98E-3</v>
      </c>
      <c r="K205" s="39">
        <v>2335.4</v>
      </c>
      <c r="L205" s="39">
        <v>44.59</v>
      </c>
      <c r="M205" s="39">
        <v>2334.1999999999998</v>
      </c>
      <c r="N205" s="39">
        <v>20.43</v>
      </c>
      <c r="O205" s="39">
        <v>2333</v>
      </c>
      <c r="P205" s="39">
        <v>33.869999999999997</v>
      </c>
      <c r="Q205" s="57">
        <f t="shared" si="8"/>
        <v>100.10287183883413</v>
      </c>
      <c r="R205" s="39">
        <v>2333</v>
      </c>
      <c r="S205" s="39">
        <v>33.869999999999997</v>
      </c>
    </row>
    <row r="206" spans="1:19" s="52" customFormat="1" x14ac:dyDescent="0.25">
      <c r="A206" s="52" t="s">
        <v>136</v>
      </c>
      <c r="B206" s="39">
        <v>82.74</v>
      </c>
      <c r="C206" s="39">
        <v>94.01</v>
      </c>
      <c r="D206" s="134">
        <f t="shared" si="7"/>
        <v>0.8801191362620997</v>
      </c>
      <c r="E206" s="52">
        <v>0.43685000000000002</v>
      </c>
      <c r="F206" s="52">
        <v>1.004E-2</v>
      </c>
      <c r="G206" s="52">
        <v>8.9972999999999992</v>
      </c>
      <c r="H206" s="52">
        <v>0.20596</v>
      </c>
      <c r="I206" s="52">
        <v>0.14937</v>
      </c>
      <c r="J206" s="52">
        <v>3.0799999999999998E-3</v>
      </c>
      <c r="K206" s="39">
        <v>2336.5</v>
      </c>
      <c r="L206" s="39">
        <v>45.06</v>
      </c>
      <c r="M206" s="39">
        <v>2337.6999999999998</v>
      </c>
      <c r="N206" s="39">
        <v>20.92</v>
      </c>
      <c r="O206" s="39">
        <v>2338.6999999999998</v>
      </c>
      <c r="P206" s="39">
        <v>34.880000000000003</v>
      </c>
      <c r="Q206" s="57">
        <f t="shared" si="8"/>
        <v>99.905930645230271</v>
      </c>
      <c r="R206" s="39">
        <v>2338.6999999999998</v>
      </c>
      <c r="S206" s="39">
        <v>34.880000000000003</v>
      </c>
    </row>
    <row r="207" spans="1:19" s="52" customFormat="1" x14ac:dyDescent="0.25">
      <c r="A207" s="52" t="s">
        <v>137</v>
      </c>
      <c r="B207" s="39">
        <v>23.37</v>
      </c>
      <c r="C207" s="39">
        <v>25.41</v>
      </c>
      <c r="D207" s="134">
        <f t="shared" si="7"/>
        <v>0.91971664698937428</v>
      </c>
      <c r="E207" s="52">
        <v>0.43761</v>
      </c>
      <c r="F207" s="52">
        <v>1.0330000000000001E-2</v>
      </c>
      <c r="G207" s="52">
        <v>9.0892099999999996</v>
      </c>
      <c r="H207" s="52">
        <v>0.22134999999999999</v>
      </c>
      <c r="I207" s="52">
        <v>0.15068999999999999</v>
      </c>
      <c r="J207" s="52">
        <v>3.3600000000000001E-3</v>
      </c>
      <c r="K207" s="39">
        <v>2339.9</v>
      </c>
      <c r="L207" s="39">
        <v>46.33</v>
      </c>
      <c r="M207" s="39">
        <v>2347</v>
      </c>
      <c r="N207" s="39">
        <v>22.28</v>
      </c>
      <c r="O207" s="39">
        <v>2353.8000000000002</v>
      </c>
      <c r="P207" s="39">
        <v>37.56</v>
      </c>
      <c r="Q207" s="57">
        <f t="shared" si="8"/>
        <v>99.409465545076046</v>
      </c>
      <c r="R207" s="39">
        <v>2353.8000000000002</v>
      </c>
      <c r="S207" s="39">
        <v>37.56</v>
      </c>
    </row>
    <row r="208" spans="1:19" s="52" customFormat="1" x14ac:dyDescent="0.25">
      <c r="A208" s="52" t="s">
        <v>138</v>
      </c>
      <c r="B208" s="39">
        <v>66.11</v>
      </c>
      <c r="C208" s="39">
        <v>179.59</v>
      </c>
      <c r="D208" s="134">
        <f t="shared" si="7"/>
        <v>0.36811626482543569</v>
      </c>
      <c r="E208" s="52">
        <v>0.43808000000000002</v>
      </c>
      <c r="F208" s="52">
        <v>9.9500000000000005E-3</v>
      </c>
      <c r="G208" s="52">
        <v>9.0329599999999992</v>
      </c>
      <c r="H208" s="52">
        <v>0.20107</v>
      </c>
      <c r="I208" s="52">
        <v>0.14954999999999999</v>
      </c>
      <c r="J208" s="52">
        <v>2.97E-3</v>
      </c>
      <c r="K208" s="39">
        <v>2342</v>
      </c>
      <c r="L208" s="39">
        <v>44.6</v>
      </c>
      <c r="M208" s="39">
        <v>2341.3000000000002</v>
      </c>
      <c r="N208" s="39">
        <v>20.350000000000001</v>
      </c>
      <c r="O208" s="39">
        <v>2340.8000000000002</v>
      </c>
      <c r="P208" s="39">
        <v>33.619999999999997</v>
      </c>
      <c r="Q208" s="57">
        <f t="shared" si="8"/>
        <v>100.05126452494872</v>
      </c>
      <c r="R208" s="39">
        <v>2340.8000000000002</v>
      </c>
      <c r="S208" s="39">
        <v>33.619999999999997</v>
      </c>
    </row>
    <row r="209" spans="1:19" s="52" customFormat="1" x14ac:dyDescent="0.25">
      <c r="A209" s="52" t="s">
        <v>139</v>
      </c>
      <c r="B209" s="39">
        <v>74.180000000000007</v>
      </c>
      <c r="C209" s="39">
        <v>141.49</v>
      </c>
      <c r="D209" s="134">
        <f t="shared" si="7"/>
        <v>0.52427733408721466</v>
      </c>
      <c r="E209" s="52">
        <v>0.43835000000000002</v>
      </c>
      <c r="F209" s="52">
        <v>9.9799999999999993E-3</v>
      </c>
      <c r="G209" s="52">
        <v>9.0391399999999997</v>
      </c>
      <c r="H209" s="52">
        <v>0.20277000000000001</v>
      </c>
      <c r="I209" s="52">
        <v>0.14962</v>
      </c>
      <c r="J209" s="52">
        <v>2.99E-3</v>
      </c>
      <c r="K209" s="39">
        <v>2343.1999999999998</v>
      </c>
      <c r="L209" s="39">
        <v>44.71</v>
      </c>
      <c r="M209" s="39">
        <v>2342</v>
      </c>
      <c r="N209" s="39">
        <v>20.51</v>
      </c>
      <c r="O209" s="39">
        <v>2341.5</v>
      </c>
      <c r="P209" s="39">
        <v>33.869999999999997</v>
      </c>
      <c r="Q209" s="57">
        <f t="shared" si="8"/>
        <v>100.07260303224427</v>
      </c>
      <c r="R209" s="39">
        <v>2341.5</v>
      </c>
      <c r="S209" s="39">
        <v>33.869999999999997</v>
      </c>
    </row>
    <row r="210" spans="1:19" s="52" customFormat="1" x14ac:dyDescent="0.25">
      <c r="A210" s="52" t="s">
        <v>140</v>
      </c>
      <c r="B210" s="39">
        <v>53.12</v>
      </c>
      <c r="C210" s="39">
        <v>107.35</v>
      </c>
      <c r="D210" s="134">
        <f t="shared" si="7"/>
        <v>0.49482999534233812</v>
      </c>
      <c r="E210" s="52">
        <v>0.43873000000000001</v>
      </c>
      <c r="F210" s="52">
        <v>9.9900000000000006E-3</v>
      </c>
      <c r="G210" s="52">
        <v>9.1558200000000003</v>
      </c>
      <c r="H210" s="52">
        <v>0.20466000000000001</v>
      </c>
      <c r="I210" s="52">
        <v>0.15131</v>
      </c>
      <c r="J210" s="52">
        <v>3.0300000000000001E-3</v>
      </c>
      <c r="K210" s="39">
        <v>2344.9</v>
      </c>
      <c r="L210" s="39">
        <v>44.77</v>
      </c>
      <c r="M210" s="39">
        <v>2353.6999999999998</v>
      </c>
      <c r="N210" s="39">
        <v>20.46</v>
      </c>
      <c r="O210" s="39">
        <v>2360.8000000000002</v>
      </c>
      <c r="P210" s="39">
        <v>33.78</v>
      </c>
      <c r="Q210" s="57">
        <f t="shared" si="8"/>
        <v>99.326499491697732</v>
      </c>
      <c r="R210" s="39">
        <v>2360.8000000000002</v>
      </c>
      <c r="S210" s="39">
        <v>33.78</v>
      </c>
    </row>
    <row r="211" spans="1:19" s="52" customFormat="1" x14ac:dyDescent="0.25">
      <c r="A211" s="52" t="s">
        <v>141</v>
      </c>
      <c r="B211" s="39">
        <v>24.53</v>
      </c>
      <c r="C211" s="39">
        <v>30.3</v>
      </c>
      <c r="D211" s="134">
        <f t="shared" si="7"/>
        <v>0.80957095709570959</v>
      </c>
      <c r="E211" s="52">
        <v>0.43885000000000002</v>
      </c>
      <c r="F211" s="52">
        <v>1.03E-2</v>
      </c>
      <c r="G211" s="52">
        <v>9.0930199999999992</v>
      </c>
      <c r="H211" s="52">
        <v>0.21843000000000001</v>
      </c>
      <c r="I211" s="52">
        <v>0.15032000000000001</v>
      </c>
      <c r="J211" s="52">
        <v>3.29E-3</v>
      </c>
      <c r="K211" s="39">
        <v>2345.5</v>
      </c>
      <c r="L211" s="39">
        <v>46.13</v>
      </c>
      <c r="M211" s="39">
        <v>2347.4</v>
      </c>
      <c r="N211" s="39">
        <v>21.97</v>
      </c>
      <c r="O211" s="39">
        <v>2349.6</v>
      </c>
      <c r="P211" s="39">
        <v>36.93</v>
      </c>
      <c r="Q211" s="57">
        <f t="shared" si="8"/>
        <v>99.82550221314267</v>
      </c>
      <c r="R211" s="39">
        <v>2349.6</v>
      </c>
      <c r="S211" s="39">
        <v>36.93</v>
      </c>
    </row>
    <row r="212" spans="1:19" s="52" customFormat="1" x14ac:dyDescent="0.25">
      <c r="A212" s="52" t="s">
        <v>142</v>
      </c>
      <c r="B212" s="39">
        <v>93.84</v>
      </c>
      <c r="C212" s="39">
        <v>247.39</v>
      </c>
      <c r="D212" s="134">
        <f t="shared" si="7"/>
        <v>0.3793201018634545</v>
      </c>
      <c r="E212" s="52">
        <v>0.43913999999999997</v>
      </c>
      <c r="F212" s="52">
        <v>9.9699999999999997E-3</v>
      </c>
      <c r="G212" s="52">
        <v>9.1962499999999991</v>
      </c>
      <c r="H212" s="52">
        <v>0.20552000000000001</v>
      </c>
      <c r="I212" s="52">
        <v>0.15196999999999999</v>
      </c>
      <c r="J212" s="52">
        <v>3.0200000000000001E-3</v>
      </c>
      <c r="K212" s="39">
        <v>2346.8000000000002</v>
      </c>
      <c r="L212" s="39">
        <v>44.67</v>
      </c>
      <c r="M212" s="39">
        <v>2357.6999999999998</v>
      </c>
      <c r="N212" s="39">
        <v>20.47</v>
      </c>
      <c r="O212" s="39">
        <v>2368.1999999999998</v>
      </c>
      <c r="P212" s="39">
        <v>33.54</v>
      </c>
      <c r="Q212" s="57">
        <f t="shared" si="8"/>
        <v>99.096360104720901</v>
      </c>
      <c r="R212" s="39">
        <v>2368.1999999999998</v>
      </c>
      <c r="S212" s="39">
        <v>33.54</v>
      </c>
    </row>
    <row r="213" spans="1:19" s="52" customFormat="1" x14ac:dyDescent="0.25">
      <c r="A213" s="52" t="s">
        <v>143</v>
      </c>
      <c r="B213" s="39">
        <v>44.04</v>
      </c>
      <c r="C213" s="39">
        <v>40.92</v>
      </c>
      <c r="D213" s="134">
        <f t="shared" si="7"/>
        <v>1.0762463343108504</v>
      </c>
      <c r="E213" s="52">
        <v>0.43934000000000001</v>
      </c>
      <c r="F213" s="52">
        <v>1.0189999999999999E-2</v>
      </c>
      <c r="G213" s="52">
        <v>9.1754499999999997</v>
      </c>
      <c r="H213" s="52">
        <v>0.21401000000000001</v>
      </c>
      <c r="I213" s="52">
        <v>0.15142</v>
      </c>
      <c r="J213" s="52">
        <v>3.2000000000000002E-3</v>
      </c>
      <c r="K213" s="39">
        <v>2347.6999999999998</v>
      </c>
      <c r="L213" s="39">
        <v>45.66</v>
      </c>
      <c r="M213" s="39">
        <v>2355.6999999999998</v>
      </c>
      <c r="N213" s="39">
        <v>21.36</v>
      </c>
      <c r="O213" s="39">
        <v>2362</v>
      </c>
      <c r="P213" s="39">
        <v>35.68</v>
      </c>
      <c r="Q213" s="57">
        <f t="shared" si="8"/>
        <v>99.394580863674847</v>
      </c>
      <c r="R213" s="39">
        <v>2362</v>
      </c>
      <c r="S213" s="39">
        <v>35.68</v>
      </c>
    </row>
    <row r="214" spans="1:19" s="52" customFormat="1" x14ac:dyDescent="0.25">
      <c r="A214" s="52" t="s">
        <v>144</v>
      </c>
      <c r="B214" s="39">
        <v>79.510000000000005</v>
      </c>
      <c r="C214" s="39">
        <v>71.41</v>
      </c>
      <c r="D214" s="134">
        <f t="shared" si="7"/>
        <v>1.1134294916678338</v>
      </c>
      <c r="E214" s="52">
        <v>0.43939</v>
      </c>
      <c r="F214" s="52">
        <v>1.0059999999999999E-2</v>
      </c>
      <c r="G214" s="52">
        <v>8.8542299999999994</v>
      </c>
      <c r="H214" s="52">
        <v>0.20019999999999999</v>
      </c>
      <c r="I214" s="52">
        <v>0.14607000000000001</v>
      </c>
      <c r="J214" s="52">
        <v>2.97E-3</v>
      </c>
      <c r="K214" s="39">
        <v>2347.9</v>
      </c>
      <c r="L214" s="39">
        <v>45.05</v>
      </c>
      <c r="M214" s="39">
        <v>2323.1</v>
      </c>
      <c r="N214" s="39">
        <v>20.63</v>
      </c>
      <c r="O214" s="39">
        <v>2300.4</v>
      </c>
      <c r="P214" s="39">
        <v>34.549999999999997</v>
      </c>
      <c r="Q214" s="57">
        <f t="shared" si="8"/>
        <v>102.06485828551557</v>
      </c>
      <c r="R214" s="39">
        <v>2300.4</v>
      </c>
      <c r="S214" s="39">
        <v>34.549999999999997</v>
      </c>
    </row>
    <row r="215" spans="1:19" s="52" customFormat="1" x14ac:dyDescent="0.25">
      <c r="A215" s="52" t="s">
        <v>145</v>
      </c>
      <c r="B215" s="39">
        <v>107.59</v>
      </c>
      <c r="C215" s="39">
        <v>131.68</v>
      </c>
      <c r="D215" s="134">
        <f t="shared" si="7"/>
        <v>0.81705650060753343</v>
      </c>
      <c r="E215" s="52">
        <v>0.43968000000000002</v>
      </c>
      <c r="F215" s="52">
        <v>1.001E-2</v>
      </c>
      <c r="G215" s="52">
        <v>9.1496499999999994</v>
      </c>
      <c r="H215" s="52">
        <v>0.20402000000000001</v>
      </c>
      <c r="I215" s="52">
        <v>0.15087</v>
      </c>
      <c r="J215" s="52">
        <v>3.0100000000000001E-3</v>
      </c>
      <c r="K215" s="39">
        <v>2349.1999999999998</v>
      </c>
      <c r="L215" s="39">
        <v>44.8</v>
      </c>
      <c r="M215" s="39">
        <v>2353.1</v>
      </c>
      <c r="N215" s="39">
        <v>20.41</v>
      </c>
      <c r="O215" s="39">
        <v>2355.9</v>
      </c>
      <c r="P215" s="39">
        <v>33.700000000000003</v>
      </c>
      <c r="Q215" s="57">
        <f t="shared" si="8"/>
        <v>99.715607623413547</v>
      </c>
      <c r="R215" s="39">
        <v>2355.9</v>
      </c>
      <c r="S215" s="39">
        <v>33.700000000000003</v>
      </c>
    </row>
    <row r="216" spans="1:19" s="52" customFormat="1" x14ac:dyDescent="0.25">
      <c r="A216" s="52" t="s">
        <v>146</v>
      </c>
      <c r="B216" s="39">
        <v>52.35</v>
      </c>
      <c r="C216" s="39">
        <v>65.58</v>
      </c>
      <c r="D216" s="134">
        <f t="shared" si="7"/>
        <v>0.79826166514181152</v>
      </c>
      <c r="E216" s="52">
        <v>0.43998999999999999</v>
      </c>
      <c r="F216" s="52">
        <v>1.01E-2</v>
      </c>
      <c r="G216" s="52">
        <v>9.2545099999999998</v>
      </c>
      <c r="H216" s="52">
        <v>0.21054999999999999</v>
      </c>
      <c r="I216" s="52">
        <v>0.15251000000000001</v>
      </c>
      <c r="J216" s="52">
        <v>3.1199999999999999E-3</v>
      </c>
      <c r="K216" s="39">
        <v>2350.6</v>
      </c>
      <c r="L216" s="39">
        <v>45.21</v>
      </c>
      <c r="M216" s="39">
        <v>2363.5</v>
      </c>
      <c r="N216" s="39">
        <v>20.85</v>
      </c>
      <c r="O216" s="39">
        <v>2374.1999999999998</v>
      </c>
      <c r="P216" s="39">
        <v>34.51</v>
      </c>
      <c r="Q216" s="57">
        <f t="shared" si="8"/>
        <v>99.005980962008252</v>
      </c>
      <c r="R216" s="39">
        <v>2374.1999999999998</v>
      </c>
      <c r="S216" s="39">
        <v>34.51</v>
      </c>
    </row>
    <row r="217" spans="1:19" s="52" customFormat="1" x14ac:dyDescent="0.25">
      <c r="A217" s="52" t="s">
        <v>147</v>
      </c>
      <c r="B217" s="39">
        <v>81.599999999999994</v>
      </c>
      <c r="C217" s="39">
        <v>161.35</v>
      </c>
      <c r="D217" s="134">
        <f t="shared" si="7"/>
        <v>0.50573287883483109</v>
      </c>
      <c r="E217" s="52">
        <v>0.44007000000000002</v>
      </c>
      <c r="F217" s="52">
        <v>9.9900000000000006E-3</v>
      </c>
      <c r="G217" s="52">
        <v>9.1794200000000004</v>
      </c>
      <c r="H217" s="52">
        <v>0.2044</v>
      </c>
      <c r="I217" s="52">
        <v>0.15129999999999999</v>
      </c>
      <c r="J217" s="52">
        <v>3.0100000000000001E-3</v>
      </c>
      <c r="K217" s="39">
        <v>2350.9</v>
      </c>
      <c r="L217" s="39">
        <v>44.74</v>
      </c>
      <c r="M217" s="39">
        <v>2356.1</v>
      </c>
      <c r="N217" s="39">
        <v>20.39</v>
      </c>
      <c r="O217" s="39">
        <v>2360.6</v>
      </c>
      <c r="P217" s="39">
        <v>33.53</v>
      </c>
      <c r="Q217" s="57">
        <f t="shared" si="8"/>
        <v>99.589087520122007</v>
      </c>
      <c r="R217" s="39">
        <v>2360.6</v>
      </c>
      <c r="S217" s="39">
        <v>33.53</v>
      </c>
    </row>
    <row r="218" spans="1:19" s="52" customFormat="1" x14ac:dyDescent="0.25">
      <c r="A218" s="52" t="s">
        <v>148</v>
      </c>
      <c r="B218" s="39">
        <v>127.73</v>
      </c>
      <c r="C218" s="39">
        <v>230.33</v>
      </c>
      <c r="D218" s="134">
        <f t="shared" si="7"/>
        <v>0.55455216428602438</v>
      </c>
      <c r="E218" s="52">
        <v>0.44063999999999998</v>
      </c>
      <c r="F218" s="52">
        <v>1.009E-2</v>
      </c>
      <c r="G218" s="52">
        <v>9.2147199999999998</v>
      </c>
      <c r="H218" s="52">
        <v>0.2099</v>
      </c>
      <c r="I218" s="52">
        <v>0.15175</v>
      </c>
      <c r="J218" s="52">
        <v>3.0999999999999999E-3</v>
      </c>
      <c r="K218" s="39">
        <v>2353.5</v>
      </c>
      <c r="L218" s="39">
        <v>45.16</v>
      </c>
      <c r="M218" s="39">
        <v>2359.6</v>
      </c>
      <c r="N218" s="39">
        <v>20.86</v>
      </c>
      <c r="O218" s="39">
        <v>2365.6999999999998</v>
      </c>
      <c r="P218" s="39">
        <v>34.409999999999997</v>
      </c>
      <c r="Q218" s="57">
        <f t="shared" si="8"/>
        <v>99.484296402756073</v>
      </c>
      <c r="R218" s="39">
        <v>2365.6999999999998</v>
      </c>
      <c r="S218" s="39">
        <v>34.409999999999997</v>
      </c>
    </row>
    <row r="219" spans="1:19" s="52" customFormat="1" x14ac:dyDescent="0.25">
      <c r="A219" s="52" t="s">
        <v>149</v>
      </c>
      <c r="B219" s="39">
        <v>53.74</v>
      </c>
      <c r="C219" s="39">
        <v>76.459999999999994</v>
      </c>
      <c r="D219" s="134">
        <f t="shared" si="7"/>
        <v>0.70285116400732417</v>
      </c>
      <c r="E219" s="52">
        <v>0.44156000000000001</v>
      </c>
      <c r="F219" s="52">
        <v>1.01E-2</v>
      </c>
      <c r="G219" s="52">
        <v>9.30748</v>
      </c>
      <c r="H219" s="52">
        <v>0.21032000000000001</v>
      </c>
      <c r="I219" s="52">
        <v>0.15284</v>
      </c>
      <c r="J219" s="52">
        <v>3.0999999999999999E-3</v>
      </c>
      <c r="K219" s="39">
        <v>2357.6</v>
      </c>
      <c r="L219" s="39">
        <v>45.18</v>
      </c>
      <c r="M219" s="39">
        <v>2368.8000000000002</v>
      </c>
      <c r="N219" s="39">
        <v>20.72</v>
      </c>
      <c r="O219" s="39">
        <v>2378</v>
      </c>
      <c r="P219" s="39">
        <v>34.18</v>
      </c>
      <c r="Q219" s="57">
        <f t="shared" si="8"/>
        <v>99.142136248948702</v>
      </c>
      <c r="R219" s="39">
        <v>2378</v>
      </c>
      <c r="S219" s="39">
        <v>34.18</v>
      </c>
    </row>
    <row r="220" spans="1:19" s="52" customFormat="1" x14ac:dyDescent="0.25">
      <c r="A220" s="52" t="s">
        <v>150</v>
      </c>
      <c r="B220" s="39">
        <v>61.7</v>
      </c>
      <c r="C220" s="39">
        <v>96.15</v>
      </c>
      <c r="D220" s="134">
        <f t="shared" si="7"/>
        <v>0.64170566822672903</v>
      </c>
      <c r="E220" s="52">
        <v>0.44157999999999997</v>
      </c>
      <c r="F220" s="52">
        <v>1.009E-2</v>
      </c>
      <c r="G220" s="52">
        <v>9.2672500000000007</v>
      </c>
      <c r="H220" s="52">
        <v>0.20971000000000001</v>
      </c>
      <c r="I220" s="52">
        <v>0.15226999999999999</v>
      </c>
      <c r="J220" s="52">
        <v>3.0799999999999998E-3</v>
      </c>
      <c r="K220" s="39">
        <v>2357.6999999999998</v>
      </c>
      <c r="L220" s="39">
        <v>45.12</v>
      </c>
      <c r="M220" s="39">
        <v>2364.8000000000002</v>
      </c>
      <c r="N220" s="39">
        <v>20.74</v>
      </c>
      <c r="O220" s="39">
        <v>2371.5</v>
      </c>
      <c r="P220" s="39">
        <v>34.130000000000003</v>
      </c>
      <c r="Q220" s="57">
        <f t="shared" si="8"/>
        <v>99.418089816571779</v>
      </c>
      <c r="R220" s="39">
        <v>2371.5</v>
      </c>
      <c r="S220" s="39">
        <v>34.130000000000003</v>
      </c>
    </row>
    <row r="221" spans="1:19" s="52" customFormat="1" x14ac:dyDescent="0.25">
      <c r="A221" s="52" t="s">
        <v>151</v>
      </c>
      <c r="B221" s="39">
        <v>51.68</v>
      </c>
      <c r="C221" s="39">
        <v>76.22</v>
      </c>
      <c r="D221" s="134">
        <f t="shared" si="7"/>
        <v>0.67803726056153246</v>
      </c>
      <c r="E221" s="52">
        <v>0.44162000000000001</v>
      </c>
      <c r="F221" s="52">
        <v>1.01E-2</v>
      </c>
      <c r="G221" s="52">
        <v>9.2334300000000002</v>
      </c>
      <c r="H221" s="52">
        <v>0.20843</v>
      </c>
      <c r="I221" s="52">
        <v>0.15162</v>
      </c>
      <c r="J221" s="52">
        <v>3.0699999999999998E-3</v>
      </c>
      <c r="K221" s="39">
        <v>2357.9</v>
      </c>
      <c r="L221" s="39">
        <v>45.14</v>
      </c>
      <c r="M221" s="39">
        <v>2361.4</v>
      </c>
      <c r="N221" s="39">
        <v>20.68</v>
      </c>
      <c r="O221" s="39">
        <v>2364.3000000000002</v>
      </c>
      <c r="P221" s="39">
        <v>34.159999999999997</v>
      </c>
      <c r="Q221" s="57">
        <f t="shared" si="8"/>
        <v>99.729306771560289</v>
      </c>
      <c r="R221" s="39">
        <v>2364.3000000000002</v>
      </c>
      <c r="S221" s="39">
        <v>34.159999999999997</v>
      </c>
    </row>
    <row r="222" spans="1:19" s="52" customFormat="1" x14ac:dyDescent="0.25">
      <c r="A222" s="52" t="s">
        <v>152</v>
      </c>
      <c r="B222" s="39">
        <v>104.33</v>
      </c>
      <c r="C222" s="39">
        <v>113.86</v>
      </c>
      <c r="D222" s="134">
        <f t="shared" si="7"/>
        <v>0.91630072018268049</v>
      </c>
      <c r="E222" s="52">
        <v>0.44169999999999998</v>
      </c>
      <c r="F222" s="52">
        <v>1.0059999999999999E-2</v>
      </c>
      <c r="G222" s="52">
        <v>8.9746900000000007</v>
      </c>
      <c r="H222" s="52">
        <v>0.20039999999999999</v>
      </c>
      <c r="I222" s="52">
        <v>0.14729</v>
      </c>
      <c r="J222" s="52">
        <v>2.9499999999999999E-3</v>
      </c>
      <c r="K222" s="39">
        <v>2358.3000000000002</v>
      </c>
      <c r="L222" s="39">
        <v>44.98</v>
      </c>
      <c r="M222" s="39">
        <v>2335.4</v>
      </c>
      <c r="N222" s="39">
        <v>20.399999999999999</v>
      </c>
      <c r="O222" s="39">
        <v>2314.6999999999998</v>
      </c>
      <c r="P222" s="39">
        <v>33.950000000000003</v>
      </c>
      <c r="Q222" s="57">
        <f t="shared" si="8"/>
        <v>101.88361342722601</v>
      </c>
      <c r="R222" s="39">
        <v>2314.6999999999998</v>
      </c>
      <c r="S222" s="39">
        <v>33.950000000000003</v>
      </c>
    </row>
    <row r="223" spans="1:19" s="52" customFormat="1" x14ac:dyDescent="0.25">
      <c r="A223" s="52" t="s">
        <v>153</v>
      </c>
      <c r="B223" s="39">
        <v>63.25</v>
      </c>
      <c r="C223" s="39">
        <v>114.73</v>
      </c>
      <c r="D223" s="134">
        <f t="shared" si="7"/>
        <v>0.55129434324065196</v>
      </c>
      <c r="E223" s="52">
        <v>0.44303999999999999</v>
      </c>
      <c r="F223" s="52">
        <v>1.0109999999999999E-2</v>
      </c>
      <c r="G223" s="52">
        <v>9.3872800000000005</v>
      </c>
      <c r="H223" s="52">
        <v>0.21148</v>
      </c>
      <c r="I223" s="52">
        <v>0.15371000000000001</v>
      </c>
      <c r="J223" s="52">
        <v>3.0999999999999999E-3</v>
      </c>
      <c r="K223" s="39">
        <v>2364.1999999999998</v>
      </c>
      <c r="L223" s="39">
        <v>45.15</v>
      </c>
      <c r="M223" s="39">
        <v>2376.6</v>
      </c>
      <c r="N223" s="39">
        <v>20.67</v>
      </c>
      <c r="O223" s="39">
        <v>2387.6999999999998</v>
      </c>
      <c r="P223" s="39">
        <v>33.9</v>
      </c>
      <c r="Q223" s="57">
        <f t="shared" si="8"/>
        <v>99.015789253256273</v>
      </c>
      <c r="R223" s="39">
        <v>2387.6999999999998</v>
      </c>
      <c r="S223" s="39">
        <v>33.9</v>
      </c>
    </row>
    <row r="224" spans="1:19" s="52" customFormat="1" x14ac:dyDescent="0.25">
      <c r="A224" s="52" t="s">
        <v>154</v>
      </c>
      <c r="B224" s="39">
        <v>53.69</v>
      </c>
      <c r="C224" s="39">
        <v>71.77</v>
      </c>
      <c r="D224" s="134">
        <f t="shared" si="7"/>
        <v>0.7480841577260694</v>
      </c>
      <c r="E224" s="52">
        <v>0.44338</v>
      </c>
      <c r="F224" s="52">
        <v>1.0160000000000001E-2</v>
      </c>
      <c r="G224" s="52">
        <v>9.2981700000000007</v>
      </c>
      <c r="H224" s="52">
        <v>0.21132000000000001</v>
      </c>
      <c r="I224" s="52">
        <v>0.15212000000000001</v>
      </c>
      <c r="J224" s="52">
        <v>3.0999999999999999E-3</v>
      </c>
      <c r="K224" s="39">
        <v>2365.6999999999998</v>
      </c>
      <c r="L224" s="39">
        <v>45.36</v>
      </c>
      <c r="M224" s="39">
        <v>2367.8000000000002</v>
      </c>
      <c r="N224" s="39">
        <v>20.84</v>
      </c>
      <c r="O224" s="39">
        <v>2370</v>
      </c>
      <c r="P224" s="39">
        <v>34.369999999999997</v>
      </c>
      <c r="Q224" s="57">
        <f t="shared" si="8"/>
        <v>99.818565400843866</v>
      </c>
      <c r="R224" s="39">
        <v>2370</v>
      </c>
      <c r="S224" s="39">
        <v>34.369999999999997</v>
      </c>
    </row>
    <row r="225" spans="1:19" s="52" customFormat="1" x14ac:dyDescent="0.25">
      <c r="A225" s="52" t="s">
        <v>155</v>
      </c>
      <c r="B225" s="39">
        <v>84.67</v>
      </c>
      <c r="C225" s="39">
        <v>160.04</v>
      </c>
      <c r="D225" s="134">
        <f t="shared" si="7"/>
        <v>0.52905523619095229</v>
      </c>
      <c r="E225" s="52">
        <v>0.44518999999999997</v>
      </c>
      <c r="F225" s="52">
        <v>1.01E-2</v>
      </c>
      <c r="G225" s="52">
        <v>9.3096200000000007</v>
      </c>
      <c r="H225" s="52">
        <v>0.20593</v>
      </c>
      <c r="I225" s="52">
        <v>0.15160000000000001</v>
      </c>
      <c r="J225" s="52">
        <v>3.0000000000000001E-3</v>
      </c>
      <c r="K225" s="39">
        <v>2373.8000000000002</v>
      </c>
      <c r="L225" s="39">
        <v>45.05</v>
      </c>
      <c r="M225" s="39">
        <v>2369</v>
      </c>
      <c r="N225" s="39">
        <v>20.28</v>
      </c>
      <c r="O225" s="39">
        <v>2364.1</v>
      </c>
      <c r="P225" s="39">
        <v>33.33</v>
      </c>
      <c r="Q225" s="57">
        <f t="shared" si="8"/>
        <v>100.41030413265091</v>
      </c>
      <c r="R225" s="39">
        <v>2364.1</v>
      </c>
      <c r="S225" s="39">
        <v>33.33</v>
      </c>
    </row>
    <row r="226" spans="1:19" s="52" customFormat="1" x14ac:dyDescent="0.25">
      <c r="A226" s="52" t="s">
        <v>156</v>
      </c>
      <c r="B226" s="39">
        <v>86.05</v>
      </c>
      <c r="C226" s="39">
        <v>138.72</v>
      </c>
      <c r="D226" s="134">
        <f t="shared" si="7"/>
        <v>0.62031430219146477</v>
      </c>
      <c r="E226" s="52">
        <v>0.44579000000000002</v>
      </c>
      <c r="F226" s="52">
        <v>1.014E-2</v>
      </c>
      <c r="G226" s="52">
        <v>9.4768500000000007</v>
      </c>
      <c r="H226" s="52">
        <v>0.21124999999999999</v>
      </c>
      <c r="I226" s="52">
        <v>0.15414</v>
      </c>
      <c r="J226" s="52">
        <v>3.0699999999999998E-3</v>
      </c>
      <c r="K226" s="39">
        <v>2376.5</v>
      </c>
      <c r="L226" s="39">
        <v>45.22</v>
      </c>
      <c r="M226" s="39">
        <v>2385.3000000000002</v>
      </c>
      <c r="N226" s="39">
        <v>20.47</v>
      </c>
      <c r="O226" s="39">
        <v>2392.4</v>
      </c>
      <c r="P226" s="39">
        <v>33.54</v>
      </c>
      <c r="Q226" s="57">
        <f t="shared" si="8"/>
        <v>99.33539541882628</v>
      </c>
      <c r="R226" s="39">
        <v>2392.4</v>
      </c>
      <c r="S226" s="39">
        <v>33.54</v>
      </c>
    </row>
    <row r="227" spans="1:19" s="52" customFormat="1" x14ac:dyDescent="0.25">
      <c r="A227" s="52" t="s">
        <v>157</v>
      </c>
      <c r="B227" s="39">
        <v>55.76</v>
      </c>
      <c r="C227" s="39">
        <v>94.22</v>
      </c>
      <c r="D227" s="134">
        <f t="shared" si="7"/>
        <v>0.59180641052855021</v>
      </c>
      <c r="E227" s="52">
        <v>0.44580999999999998</v>
      </c>
      <c r="F227" s="52">
        <v>1.0279999999999999E-2</v>
      </c>
      <c r="G227" s="52">
        <v>9.4487799999999993</v>
      </c>
      <c r="H227" s="52">
        <v>0.21804999999999999</v>
      </c>
      <c r="I227" s="52">
        <v>0.15375</v>
      </c>
      <c r="J227" s="52">
        <v>3.2000000000000002E-3</v>
      </c>
      <c r="K227" s="39">
        <v>2376.6</v>
      </c>
      <c r="L227" s="39">
        <v>45.85</v>
      </c>
      <c r="M227" s="39">
        <v>2382.6</v>
      </c>
      <c r="N227" s="39">
        <v>21.19</v>
      </c>
      <c r="O227" s="39">
        <v>2388</v>
      </c>
      <c r="P227" s="39">
        <v>34.979999999999997</v>
      </c>
      <c r="Q227" s="57">
        <f t="shared" si="8"/>
        <v>99.522613065326624</v>
      </c>
      <c r="R227" s="39">
        <v>2388</v>
      </c>
      <c r="S227" s="39">
        <v>34.979999999999997</v>
      </c>
    </row>
    <row r="228" spans="1:19" s="52" customFormat="1" x14ac:dyDescent="0.25">
      <c r="A228" s="52" t="s">
        <v>158</v>
      </c>
      <c r="B228" s="39">
        <v>41.42</v>
      </c>
      <c r="C228" s="39">
        <v>80.47</v>
      </c>
      <c r="D228" s="134">
        <f t="shared" si="7"/>
        <v>0.51472598483907051</v>
      </c>
      <c r="E228" s="52">
        <v>0.44630999999999998</v>
      </c>
      <c r="F228" s="52">
        <v>1.021E-2</v>
      </c>
      <c r="G228" s="52">
        <v>9.4620499999999996</v>
      </c>
      <c r="H228" s="52">
        <v>0.21443999999999999</v>
      </c>
      <c r="I228" s="52">
        <v>0.15379999999999999</v>
      </c>
      <c r="J228" s="52">
        <v>3.1199999999999999E-3</v>
      </c>
      <c r="K228" s="39">
        <v>2378.8000000000002</v>
      </c>
      <c r="L228" s="39">
        <v>45.51</v>
      </c>
      <c r="M228" s="39">
        <v>2383.9</v>
      </c>
      <c r="N228" s="39">
        <v>20.81</v>
      </c>
      <c r="O228" s="39">
        <v>2388.6</v>
      </c>
      <c r="P228" s="39">
        <v>34.159999999999997</v>
      </c>
      <c r="Q228" s="57">
        <f t="shared" si="8"/>
        <v>99.589717826341811</v>
      </c>
      <c r="R228" s="39">
        <v>2388.6</v>
      </c>
      <c r="S228" s="39">
        <v>34.159999999999997</v>
      </c>
    </row>
    <row r="229" spans="1:19" s="59" customFormat="1" x14ac:dyDescent="0.25">
      <c r="A229" s="59" t="s">
        <v>159</v>
      </c>
      <c r="B229" s="50">
        <v>36.79</v>
      </c>
      <c r="C229" s="50">
        <v>39.75</v>
      </c>
      <c r="D229" s="134">
        <f t="shared" si="7"/>
        <v>0.9255345911949685</v>
      </c>
      <c r="E229" s="59">
        <v>0.44634000000000001</v>
      </c>
      <c r="F229" s="59">
        <v>1.081E-2</v>
      </c>
      <c r="G229" s="59">
        <v>9.5038900000000002</v>
      </c>
      <c r="H229" s="59">
        <v>0.24302000000000001</v>
      </c>
      <c r="I229" s="59">
        <v>0.1545</v>
      </c>
      <c r="J229" s="59">
        <v>3.65E-3</v>
      </c>
      <c r="K229" s="50">
        <v>2378.9</v>
      </c>
      <c r="L229" s="50">
        <v>48.17</v>
      </c>
      <c r="M229" s="50">
        <v>2387.9</v>
      </c>
      <c r="N229" s="50">
        <v>23.49</v>
      </c>
      <c r="O229" s="50">
        <v>2396.3000000000002</v>
      </c>
      <c r="P229" s="50">
        <v>39.67</v>
      </c>
      <c r="Q229" s="57">
        <f t="shared" si="8"/>
        <v>99.273880565872389</v>
      </c>
      <c r="R229" s="50">
        <v>2396.3000000000002</v>
      </c>
      <c r="S229" s="50">
        <v>39.67</v>
      </c>
    </row>
    <row r="230" spans="1:19" s="52" customFormat="1" x14ac:dyDescent="0.25">
      <c r="A230" s="52" t="s">
        <v>160</v>
      </c>
      <c r="B230" s="39">
        <v>61.49</v>
      </c>
      <c r="C230" s="39">
        <v>146.36000000000001</v>
      </c>
      <c r="D230" s="134">
        <f t="shared" si="7"/>
        <v>0.4201284503962831</v>
      </c>
      <c r="E230" s="52">
        <v>0.44782</v>
      </c>
      <c r="F230" s="52">
        <v>1.025E-2</v>
      </c>
      <c r="G230" s="52">
        <v>9.5530100000000004</v>
      </c>
      <c r="H230" s="52">
        <v>0.21672</v>
      </c>
      <c r="I230" s="52">
        <v>0.15476000000000001</v>
      </c>
      <c r="J230" s="52">
        <v>3.15E-3</v>
      </c>
      <c r="K230" s="39">
        <v>2385.6</v>
      </c>
      <c r="L230" s="39">
        <v>45.64</v>
      </c>
      <c r="M230" s="39">
        <v>2392.6999999999998</v>
      </c>
      <c r="N230" s="39">
        <v>20.85</v>
      </c>
      <c r="O230" s="39">
        <v>2399.1999999999998</v>
      </c>
      <c r="P230" s="39">
        <v>34.17</v>
      </c>
      <c r="Q230" s="57">
        <f t="shared" si="8"/>
        <v>99.433144381460494</v>
      </c>
      <c r="R230" s="39">
        <v>2399.1999999999998</v>
      </c>
      <c r="S230" s="39">
        <v>34.17</v>
      </c>
    </row>
    <row r="231" spans="1:19" s="52" customFormat="1" x14ac:dyDescent="0.25">
      <c r="A231" s="52" t="s">
        <v>161</v>
      </c>
      <c r="B231" s="39">
        <v>67.59</v>
      </c>
      <c r="C231" s="39">
        <v>57.94</v>
      </c>
      <c r="D231" s="134">
        <f t="shared" si="7"/>
        <v>1.1665516051087332</v>
      </c>
      <c r="E231" s="52">
        <v>0.44891999999999999</v>
      </c>
      <c r="F231" s="52">
        <v>1.047E-2</v>
      </c>
      <c r="G231" s="52">
        <v>9.6132600000000004</v>
      </c>
      <c r="H231" s="52">
        <v>0.22692999999999999</v>
      </c>
      <c r="I231" s="52">
        <v>0.15534000000000001</v>
      </c>
      <c r="J231" s="52">
        <v>3.3300000000000001E-3</v>
      </c>
      <c r="K231" s="39">
        <v>2390.5</v>
      </c>
      <c r="L231" s="39">
        <v>46.56</v>
      </c>
      <c r="M231" s="39">
        <v>2398.4</v>
      </c>
      <c r="N231" s="39">
        <v>21.71</v>
      </c>
      <c r="O231" s="39">
        <v>2405.6</v>
      </c>
      <c r="P231" s="39">
        <v>35.94</v>
      </c>
      <c r="Q231" s="57">
        <f t="shared" si="8"/>
        <v>99.372297971400073</v>
      </c>
      <c r="R231" s="39">
        <v>2405.6</v>
      </c>
      <c r="S231" s="39">
        <v>35.94</v>
      </c>
    </row>
    <row r="232" spans="1:19" s="52" customFormat="1" x14ac:dyDescent="0.25">
      <c r="A232" s="52" t="s">
        <v>162</v>
      </c>
      <c r="B232" s="39">
        <v>27.79</v>
      </c>
      <c r="C232" s="39">
        <v>55.5</v>
      </c>
      <c r="D232" s="134">
        <f t="shared" ref="D232:D243" si="9">B232/C232</f>
        <v>0.50072072072072071</v>
      </c>
      <c r="E232" s="52">
        <v>0.44912999999999997</v>
      </c>
      <c r="F232" s="52">
        <v>1.0370000000000001E-2</v>
      </c>
      <c r="G232" s="52">
        <v>9.6256000000000004</v>
      </c>
      <c r="H232" s="52">
        <v>0.22295999999999999</v>
      </c>
      <c r="I232" s="52">
        <v>0.15548999999999999</v>
      </c>
      <c r="J232" s="52">
        <v>3.2499999999999999E-3</v>
      </c>
      <c r="K232" s="39">
        <v>2391.4</v>
      </c>
      <c r="L232" s="39">
        <v>46.15</v>
      </c>
      <c r="M232" s="39">
        <v>2399.6</v>
      </c>
      <c r="N232" s="39">
        <v>21.31</v>
      </c>
      <c r="O232" s="39">
        <v>2407.1999999999998</v>
      </c>
      <c r="P232" s="39">
        <v>35.04</v>
      </c>
      <c r="Q232" s="57">
        <f t="shared" si="8"/>
        <v>99.343635759388519</v>
      </c>
      <c r="R232" s="39">
        <v>2407.1999999999998</v>
      </c>
      <c r="S232" s="39">
        <v>35.04</v>
      </c>
    </row>
    <row r="233" spans="1:19" s="52" customFormat="1" x14ac:dyDescent="0.25">
      <c r="A233" s="52" t="s">
        <v>163</v>
      </c>
      <c r="B233" s="39">
        <v>80.78</v>
      </c>
      <c r="C233" s="39">
        <v>165.32</v>
      </c>
      <c r="D233" s="134">
        <f t="shared" si="9"/>
        <v>0.4886281151705783</v>
      </c>
      <c r="E233" s="52">
        <v>0.44916</v>
      </c>
      <c r="F233" s="52">
        <v>1.0189999999999999E-2</v>
      </c>
      <c r="G233" s="52">
        <v>9.3396000000000008</v>
      </c>
      <c r="H233" s="52">
        <v>0.20674999999999999</v>
      </c>
      <c r="I233" s="52">
        <v>0.15074000000000001</v>
      </c>
      <c r="J233" s="52">
        <v>2.98E-3</v>
      </c>
      <c r="K233" s="39">
        <v>2391.5</v>
      </c>
      <c r="L233" s="39">
        <v>45.34</v>
      </c>
      <c r="M233" s="39">
        <v>2371.9</v>
      </c>
      <c r="N233" s="39">
        <v>20.3</v>
      </c>
      <c r="O233" s="39">
        <v>2354.4</v>
      </c>
      <c r="P233" s="39">
        <v>33.4</v>
      </c>
      <c r="Q233" s="57">
        <f t="shared" si="8"/>
        <v>101.57577302072715</v>
      </c>
      <c r="R233" s="39">
        <v>2354.4</v>
      </c>
      <c r="S233" s="39">
        <v>33.4</v>
      </c>
    </row>
    <row r="234" spans="1:19" s="52" customFormat="1" x14ac:dyDescent="0.25">
      <c r="A234" s="52" t="s">
        <v>164</v>
      </c>
      <c r="B234" s="39">
        <v>76.97</v>
      </c>
      <c r="C234" s="39">
        <v>124.35</v>
      </c>
      <c r="D234" s="134">
        <f t="shared" si="9"/>
        <v>0.61897868918375554</v>
      </c>
      <c r="E234" s="52">
        <v>0.44999</v>
      </c>
      <c r="F234" s="52">
        <v>1.0290000000000001E-2</v>
      </c>
      <c r="G234" s="52">
        <v>9.6355400000000007</v>
      </c>
      <c r="H234" s="52">
        <v>0.21829000000000001</v>
      </c>
      <c r="I234" s="52">
        <v>0.15536</v>
      </c>
      <c r="J234" s="52">
        <v>3.15E-3</v>
      </c>
      <c r="K234" s="39">
        <v>2395.1999999999998</v>
      </c>
      <c r="L234" s="39">
        <v>45.74</v>
      </c>
      <c r="M234" s="39">
        <v>2400.6</v>
      </c>
      <c r="N234" s="39">
        <v>20.84</v>
      </c>
      <c r="O234" s="39">
        <v>2405.8000000000002</v>
      </c>
      <c r="P234" s="39">
        <v>34.049999999999997</v>
      </c>
      <c r="Q234" s="57">
        <f t="shared" si="8"/>
        <v>99.559398121207067</v>
      </c>
      <c r="R234" s="39">
        <v>2405.8000000000002</v>
      </c>
      <c r="S234" s="39">
        <v>34.049999999999997</v>
      </c>
    </row>
    <row r="235" spans="1:19" s="52" customFormat="1" x14ac:dyDescent="0.25">
      <c r="A235" s="52" t="s">
        <v>165</v>
      </c>
      <c r="B235" s="39">
        <v>127.59</v>
      </c>
      <c r="C235" s="39">
        <v>72.209999999999994</v>
      </c>
      <c r="D235" s="134">
        <f t="shared" si="9"/>
        <v>1.7669297881179895</v>
      </c>
      <c r="E235" s="52">
        <v>0.45107999999999998</v>
      </c>
      <c r="F235" s="52">
        <v>1.039E-2</v>
      </c>
      <c r="G235" s="52">
        <v>9.7022700000000004</v>
      </c>
      <c r="H235" s="52">
        <v>0.22334999999999999</v>
      </c>
      <c r="I235" s="52">
        <v>0.15606999999999999</v>
      </c>
      <c r="J235" s="52">
        <v>3.2299999999999998E-3</v>
      </c>
      <c r="K235" s="39">
        <v>2400.1</v>
      </c>
      <c r="L235" s="39">
        <v>46.15</v>
      </c>
      <c r="M235" s="39">
        <v>2406.9</v>
      </c>
      <c r="N235" s="39">
        <v>21.19</v>
      </c>
      <c r="O235" s="39">
        <v>2413.5</v>
      </c>
      <c r="P235" s="39">
        <v>34.72</v>
      </c>
      <c r="Q235" s="57">
        <f t="shared" si="8"/>
        <v>99.444789724466546</v>
      </c>
      <c r="R235" s="39">
        <v>2413.5</v>
      </c>
      <c r="S235" s="39">
        <v>34.72</v>
      </c>
    </row>
    <row r="236" spans="1:19" s="52" customFormat="1" x14ac:dyDescent="0.25">
      <c r="A236" s="52" t="s">
        <v>166</v>
      </c>
      <c r="B236" s="39">
        <v>123.99</v>
      </c>
      <c r="C236" s="39">
        <v>295.37</v>
      </c>
      <c r="D236" s="134">
        <f t="shared" si="9"/>
        <v>0.41977858279446117</v>
      </c>
      <c r="E236" s="52">
        <v>0.45494000000000001</v>
      </c>
      <c r="F236" s="52">
        <v>1.0290000000000001E-2</v>
      </c>
      <c r="G236" s="52">
        <v>9.7870000000000008</v>
      </c>
      <c r="H236" s="52">
        <v>0.21479999999999999</v>
      </c>
      <c r="I236" s="52">
        <v>0.15595000000000001</v>
      </c>
      <c r="J236" s="52">
        <v>3.0500000000000002E-3</v>
      </c>
      <c r="K236" s="39">
        <v>2417.1999999999998</v>
      </c>
      <c r="L236" s="39">
        <v>45.59</v>
      </c>
      <c r="M236" s="39">
        <v>2414.9</v>
      </c>
      <c r="N236" s="39">
        <v>20.22</v>
      </c>
      <c r="O236" s="39">
        <v>2412.1999999999998</v>
      </c>
      <c r="P236" s="39">
        <v>32.85</v>
      </c>
      <c r="Q236" s="57">
        <f t="shared" si="8"/>
        <v>100.20727966171958</v>
      </c>
      <c r="R236" s="39">
        <v>2412.1999999999998</v>
      </c>
      <c r="S236" s="39">
        <v>32.85</v>
      </c>
    </row>
    <row r="237" spans="1:19" s="52" customFormat="1" x14ac:dyDescent="0.25">
      <c r="A237" s="52" t="s">
        <v>167</v>
      </c>
      <c r="B237" s="39">
        <v>140.9</v>
      </c>
      <c r="C237" s="39">
        <v>155.44999999999999</v>
      </c>
      <c r="D237" s="134">
        <f t="shared" si="9"/>
        <v>0.90640077195239632</v>
      </c>
      <c r="E237" s="52">
        <v>0.45585999999999999</v>
      </c>
      <c r="F237" s="52">
        <v>1.0359999999999999E-2</v>
      </c>
      <c r="G237" s="52">
        <v>9.9076400000000007</v>
      </c>
      <c r="H237" s="52">
        <v>0.21962999999999999</v>
      </c>
      <c r="I237" s="52">
        <v>0.15755</v>
      </c>
      <c r="J237" s="52">
        <v>3.1199999999999999E-3</v>
      </c>
      <c r="K237" s="39">
        <v>2421.3000000000002</v>
      </c>
      <c r="L237" s="39">
        <v>45.86</v>
      </c>
      <c r="M237" s="39">
        <v>2426.1999999999998</v>
      </c>
      <c r="N237" s="39">
        <v>20.440000000000001</v>
      </c>
      <c r="O237" s="39">
        <v>2429.5</v>
      </c>
      <c r="P237" s="39">
        <v>33.22</v>
      </c>
      <c r="Q237" s="57">
        <f t="shared" si="8"/>
        <v>99.662481992179465</v>
      </c>
      <c r="R237" s="39">
        <v>2429.5</v>
      </c>
      <c r="S237" s="39">
        <v>33.22</v>
      </c>
    </row>
    <row r="238" spans="1:19" s="52" customFormat="1" x14ac:dyDescent="0.25">
      <c r="A238" s="52" t="s">
        <v>168</v>
      </c>
      <c r="B238" s="39">
        <v>159.55000000000001</v>
      </c>
      <c r="C238" s="39">
        <v>277.06</v>
      </c>
      <c r="D238" s="134">
        <f t="shared" si="9"/>
        <v>0.57586804302317196</v>
      </c>
      <c r="E238" s="52">
        <v>0.46188000000000001</v>
      </c>
      <c r="F238" s="52">
        <v>1.0460000000000001E-2</v>
      </c>
      <c r="G238" s="52">
        <v>10.188470000000001</v>
      </c>
      <c r="H238" s="52">
        <v>0.22511999999999999</v>
      </c>
      <c r="I238" s="52">
        <v>0.16</v>
      </c>
      <c r="J238" s="52">
        <v>3.15E-3</v>
      </c>
      <c r="K238" s="39">
        <v>2447.9</v>
      </c>
      <c r="L238" s="39">
        <v>46.11</v>
      </c>
      <c r="M238" s="39">
        <v>2452</v>
      </c>
      <c r="N238" s="39">
        <v>20.43</v>
      </c>
      <c r="O238" s="39">
        <v>2455.6999999999998</v>
      </c>
      <c r="P238" s="39">
        <v>32.86</v>
      </c>
      <c r="Q238" s="57">
        <f t="shared" si="8"/>
        <v>99.682371625198527</v>
      </c>
      <c r="R238" s="39">
        <v>2455.6999999999998</v>
      </c>
      <c r="S238" s="39">
        <v>32.86</v>
      </c>
    </row>
    <row r="239" spans="1:19" s="52" customFormat="1" x14ac:dyDescent="0.25">
      <c r="A239" s="52" t="s">
        <v>169</v>
      </c>
      <c r="B239" s="39">
        <v>107.01</v>
      </c>
      <c r="C239" s="39">
        <v>152.06</v>
      </c>
      <c r="D239" s="134">
        <f t="shared" si="9"/>
        <v>0.70373536761804556</v>
      </c>
      <c r="E239" s="52">
        <v>0.46710000000000002</v>
      </c>
      <c r="F239" s="52">
        <v>1.06E-2</v>
      </c>
      <c r="G239" s="52">
        <v>10.45275</v>
      </c>
      <c r="H239" s="52">
        <v>0.23097000000000001</v>
      </c>
      <c r="I239" s="52">
        <v>0.16224</v>
      </c>
      <c r="J239" s="52">
        <v>3.2000000000000002E-3</v>
      </c>
      <c r="K239" s="39">
        <v>2470.8000000000002</v>
      </c>
      <c r="L239" s="39">
        <v>46.56</v>
      </c>
      <c r="M239" s="39">
        <v>2475.6999999999998</v>
      </c>
      <c r="N239" s="39">
        <v>20.48</v>
      </c>
      <c r="O239" s="39">
        <v>2479.1</v>
      </c>
      <c r="P239" s="39">
        <v>32.89</v>
      </c>
      <c r="Q239" s="57">
        <f t="shared" si="8"/>
        <v>99.66520108103748</v>
      </c>
      <c r="R239" s="39">
        <v>2479.1</v>
      </c>
      <c r="S239" s="39">
        <v>32.89</v>
      </c>
    </row>
    <row r="240" spans="1:19" s="52" customFormat="1" x14ac:dyDescent="0.25">
      <c r="A240" s="52" t="s">
        <v>170</v>
      </c>
      <c r="B240" s="39">
        <v>38.950000000000003</v>
      </c>
      <c r="C240" s="39">
        <v>45.65</v>
      </c>
      <c r="D240" s="134">
        <f t="shared" si="9"/>
        <v>0.85323110624315457</v>
      </c>
      <c r="E240" s="52">
        <v>0.46904000000000001</v>
      </c>
      <c r="F240" s="52">
        <v>1.089E-2</v>
      </c>
      <c r="G240" s="52">
        <v>10.61256</v>
      </c>
      <c r="H240" s="52">
        <v>0.24790999999999999</v>
      </c>
      <c r="I240" s="52">
        <v>0.16417999999999999</v>
      </c>
      <c r="J240" s="52">
        <v>3.46E-3</v>
      </c>
      <c r="K240" s="39">
        <v>2479.3000000000002</v>
      </c>
      <c r="L240" s="39">
        <v>47.77</v>
      </c>
      <c r="M240" s="39">
        <v>2489.8000000000002</v>
      </c>
      <c r="N240" s="39">
        <v>21.68</v>
      </c>
      <c r="O240" s="39">
        <v>2499.1999999999998</v>
      </c>
      <c r="P240" s="39">
        <v>35.049999999999997</v>
      </c>
      <c r="Q240" s="57">
        <f t="shared" si="8"/>
        <v>99.203745198463523</v>
      </c>
      <c r="R240" s="39">
        <v>2499.1999999999998</v>
      </c>
      <c r="S240" s="39">
        <v>35.049999999999997</v>
      </c>
    </row>
    <row r="241" spans="1:19" s="52" customFormat="1" x14ac:dyDescent="0.25">
      <c r="A241" s="52" t="s">
        <v>171</v>
      </c>
      <c r="B241" s="39">
        <v>106.3</v>
      </c>
      <c r="C241" s="39">
        <v>133.16</v>
      </c>
      <c r="D241" s="134">
        <f t="shared" si="9"/>
        <v>0.79828777410633822</v>
      </c>
      <c r="E241" s="52">
        <v>0.47095999999999999</v>
      </c>
      <c r="F241" s="52">
        <v>1.069E-2</v>
      </c>
      <c r="G241" s="52">
        <v>10.647729999999999</v>
      </c>
      <c r="H241" s="52">
        <v>0.23532</v>
      </c>
      <c r="I241" s="52">
        <v>0.16389000000000001</v>
      </c>
      <c r="J241" s="52">
        <v>3.2399999999999998E-3</v>
      </c>
      <c r="K241" s="39">
        <v>2487.8000000000002</v>
      </c>
      <c r="L241" s="39">
        <v>46.84</v>
      </c>
      <c r="M241" s="39">
        <v>2492.9</v>
      </c>
      <c r="N241" s="39">
        <v>20.51</v>
      </c>
      <c r="O241" s="39">
        <v>2496.1999999999998</v>
      </c>
      <c r="P241" s="39">
        <v>32.869999999999997</v>
      </c>
      <c r="Q241" s="57">
        <f t="shared" si="8"/>
        <v>99.663488502523862</v>
      </c>
      <c r="R241" s="39">
        <v>2496.1999999999998</v>
      </c>
      <c r="S241" s="39">
        <v>32.869999999999997</v>
      </c>
    </row>
    <row r="242" spans="1:19" s="52" customFormat="1" x14ac:dyDescent="0.25">
      <c r="A242" s="52" t="s">
        <v>172</v>
      </c>
      <c r="B242" s="39">
        <v>52.74</v>
      </c>
      <c r="C242" s="39">
        <v>81.540000000000006</v>
      </c>
      <c r="D242" s="134">
        <f t="shared" si="9"/>
        <v>0.64679911699779247</v>
      </c>
      <c r="E242" s="52">
        <v>0.47097</v>
      </c>
      <c r="F242" s="52">
        <v>1.076E-2</v>
      </c>
      <c r="G242" s="52">
        <v>10.645630000000001</v>
      </c>
      <c r="H242" s="52">
        <v>0.23910000000000001</v>
      </c>
      <c r="I242" s="52">
        <v>0.16389000000000001</v>
      </c>
      <c r="J242" s="52">
        <v>3.3E-3</v>
      </c>
      <c r="K242" s="39">
        <v>2487.8000000000002</v>
      </c>
      <c r="L242" s="39">
        <v>47.16</v>
      </c>
      <c r="M242" s="39">
        <v>2492.6999999999998</v>
      </c>
      <c r="N242" s="39">
        <v>20.85</v>
      </c>
      <c r="O242" s="39">
        <v>2496.1999999999998</v>
      </c>
      <c r="P242" s="39">
        <v>33.51</v>
      </c>
      <c r="Q242" s="57">
        <f t="shared" si="8"/>
        <v>99.663488502523862</v>
      </c>
      <c r="R242" s="39">
        <v>2496.1999999999998</v>
      </c>
      <c r="S242" s="39">
        <v>33.51</v>
      </c>
    </row>
    <row r="243" spans="1:19" s="59" customFormat="1" x14ac:dyDescent="0.25">
      <c r="A243" s="61" t="s">
        <v>173</v>
      </c>
      <c r="B243" s="42">
        <v>59.2</v>
      </c>
      <c r="C243" s="42">
        <v>47.4</v>
      </c>
      <c r="D243" s="148">
        <f t="shared" si="9"/>
        <v>1.248945147679325</v>
      </c>
      <c r="E243" s="61">
        <v>0.56755999999999995</v>
      </c>
      <c r="F243" s="61">
        <v>1.319E-2</v>
      </c>
      <c r="G243" s="61">
        <v>16.364509999999999</v>
      </c>
      <c r="H243" s="61">
        <v>0.37756000000000001</v>
      </c>
      <c r="I243" s="61">
        <v>0.20913000000000001</v>
      </c>
      <c r="J243" s="61">
        <v>4.3400000000000001E-3</v>
      </c>
      <c r="K243" s="42">
        <v>2897.8</v>
      </c>
      <c r="L243" s="42">
        <v>54.26</v>
      </c>
      <c r="M243" s="42">
        <v>2898.3</v>
      </c>
      <c r="N243" s="42">
        <v>22.08</v>
      </c>
      <c r="O243" s="42">
        <v>2898.8</v>
      </c>
      <c r="P243" s="42">
        <v>33.24</v>
      </c>
      <c r="Q243" s="63">
        <f t="shared" si="8"/>
        <v>99.96550296674485</v>
      </c>
      <c r="R243" s="42">
        <v>2898.8</v>
      </c>
      <c r="S243" s="42">
        <v>33.24</v>
      </c>
    </row>
    <row r="244" spans="1:19" ht="13.5" x14ac:dyDescent="0.25">
      <c r="A244" s="28"/>
    </row>
    <row r="245" spans="1:19" ht="13.5" x14ac:dyDescent="0.25">
      <c r="A245" s="205"/>
    </row>
    <row r="246" spans="1:19" x14ac:dyDescent="0.25">
      <c r="A246" s="260"/>
    </row>
    <row r="247" spans="1:19" x14ac:dyDescent="0.25">
      <c r="A247" s="198"/>
    </row>
    <row r="248" spans="1:19" x14ac:dyDescent="0.25">
      <c r="A248" s="179"/>
    </row>
    <row r="249" spans="1:19" x14ac:dyDescent="0.25">
      <c r="A249" s="30"/>
    </row>
  </sheetData>
  <mergeCells count="3">
    <mergeCell ref="E2:J2"/>
    <mergeCell ref="K2:P2"/>
    <mergeCell ref="A2:A3"/>
  </mergeCells>
  <phoneticPr fontId="1" type="noConversion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V185"/>
  <sheetViews>
    <sheetView topLeftCell="A109" zoomScale="85" zoomScaleNormal="85" workbookViewId="0">
      <selection activeCell="G172" sqref="G172"/>
    </sheetView>
  </sheetViews>
  <sheetFormatPr defaultColWidth="9" defaultRowHeight="11.5" x14ac:dyDescent="0.25"/>
  <cols>
    <col min="1" max="1" width="11" style="85" customWidth="1"/>
    <col min="2" max="2" width="4.81640625" style="76" bestFit="1" customWidth="1"/>
    <col min="3" max="4" width="5.1796875" style="76" bestFit="1" customWidth="1"/>
    <col min="5" max="5" width="8.453125" style="85" bestFit="1" customWidth="1"/>
    <col min="6" max="6" width="7.81640625" style="85" bestFit="1" customWidth="1"/>
    <col min="7" max="7" width="8.6328125" style="85" bestFit="1" customWidth="1"/>
    <col min="8" max="10" width="7.81640625" style="85" bestFit="1" customWidth="1"/>
    <col min="11" max="11" width="7.453125" style="85" customWidth="1"/>
    <col min="12" max="12" width="4.36328125" style="85" bestFit="1" customWidth="1"/>
    <col min="13" max="13" width="7.1796875" style="85" customWidth="1"/>
    <col min="14" max="14" width="3.453125" style="85" bestFit="1" customWidth="1"/>
    <col min="15" max="15" width="7.453125" style="85" customWidth="1"/>
    <col min="16" max="16" width="3.453125" style="85" bestFit="1" customWidth="1"/>
    <col min="17" max="17" width="6.1796875" style="85" bestFit="1" customWidth="1"/>
    <col min="18" max="18" width="5.1796875" style="85" bestFit="1" customWidth="1"/>
    <col min="19" max="19" width="4.36328125" style="85" bestFit="1" customWidth="1"/>
    <col min="20" max="16384" width="9" style="85"/>
  </cols>
  <sheetData>
    <row r="1" spans="1:22" x14ac:dyDescent="0.25">
      <c r="A1" s="156" t="s">
        <v>1274</v>
      </c>
      <c r="S1" s="51"/>
      <c r="T1" s="51"/>
      <c r="U1" s="51"/>
    </row>
    <row r="2" spans="1:22" ht="13.5" customHeight="1" x14ac:dyDescent="0.25">
      <c r="A2" s="8" t="s">
        <v>0</v>
      </c>
      <c r="B2" s="5" t="s">
        <v>174</v>
      </c>
      <c r="C2" s="5" t="s">
        <v>1</v>
      </c>
      <c r="D2" s="8"/>
      <c r="E2" s="345" t="s">
        <v>4</v>
      </c>
      <c r="F2" s="345"/>
      <c r="G2" s="345"/>
      <c r="H2" s="345"/>
      <c r="I2" s="345"/>
      <c r="J2" s="345"/>
      <c r="K2" s="345" t="s">
        <v>5</v>
      </c>
      <c r="L2" s="345"/>
      <c r="M2" s="345"/>
      <c r="N2" s="345"/>
      <c r="O2" s="345"/>
      <c r="P2" s="345"/>
      <c r="Q2" s="9"/>
      <c r="R2" s="10" t="s">
        <v>257</v>
      </c>
      <c r="S2" s="53"/>
      <c r="T2" s="51"/>
      <c r="U2" s="51"/>
    </row>
    <row r="3" spans="1:22" ht="13.5" x14ac:dyDescent="0.25">
      <c r="A3" s="5"/>
      <c r="B3" s="5" t="s">
        <v>6</v>
      </c>
      <c r="C3" s="5" t="s">
        <v>6</v>
      </c>
      <c r="D3" s="5" t="s">
        <v>1000</v>
      </c>
      <c r="E3" s="4" t="s">
        <v>9</v>
      </c>
      <c r="F3" s="5" t="s">
        <v>2</v>
      </c>
      <c r="G3" s="4" t="s">
        <v>8</v>
      </c>
      <c r="H3" s="5" t="s">
        <v>2</v>
      </c>
      <c r="I3" s="4" t="s">
        <v>7</v>
      </c>
      <c r="J3" s="5" t="s">
        <v>2</v>
      </c>
      <c r="K3" s="4" t="s">
        <v>9</v>
      </c>
      <c r="L3" s="5" t="s">
        <v>2</v>
      </c>
      <c r="M3" s="4" t="s">
        <v>8</v>
      </c>
      <c r="N3" s="5" t="s">
        <v>3</v>
      </c>
      <c r="O3" s="4" t="s">
        <v>7</v>
      </c>
      <c r="P3" s="5" t="s">
        <v>3</v>
      </c>
      <c r="Q3" s="11" t="s">
        <v>10</v>
      </c>
      <c r="R3" s="11" t="s">
        <v>11</v>
      </c>
      <c r="S3" s="23" t="s">
        <v>2</v>
      </c>
      <c r="T3" s="51"/>
      <c r="U3" s="51"/>
    </row>
    <row r="4" spans="1:22" ht="13.5" x14ac:dyDescent="0.25">
      <c r="A4" s="38" t="s">
        <v>683</v>
      </c>
      <c r="B4" s="33"/>
      <c r="C4" s="33"/>
      <c r="D4" s="33"/>
      <c r="E4" s="37"/>
      <c r="F4" s="33"/>
      <c r="G4" s="37"/>
      <c r="H4" s="33"/>
      <c r="I4" s="37"/>
      <c r="J4" s="33"/>
      <c r="K4" s="37"/>
      <c r="L4" s="33"/>
      <c r="M4" s="37"/>
      <c r="N4" s="33"/>
      <c r="O4" s="37"/>
      <c r="P4" s="33"/>
      <c r="Q4" s="90"/>
      <c r="R4" s="90"/>
      <c r="S4" s="51"/>
      <c r="T4" s="51"/>
      <c r="U4" s="51"/>
    </row>
    <row r="5" spans="1:22" x14ac:dyDescent="0.25">
      <c r="A5" s="91" t="s">
        <v>997</v>
      </c>
      <c r="B5" s="135">
        <v>56.04</v>
      </c>
      <c r="C5" s="135">
        <v>165.93</v>
      </c>
      <c r="D5" s="136">
        <f>B5/C5</f>
        <v>0.33773277888266134</v>
      </c>
      <c r="E5" s="93">
        <v>0.10129000000000001</v>
      </c>
      <c r="F5" s="93">
        <v>1.2999999999999999E-3</v>
      </c>
      <c r="G5" s="93">
        <v>3.8096899999999998</v>
      </c>
      <c r="H5" s="93">
        <v>5.2679999999999998E-2</v>
      </c>
      <c r="I5" s="93">
        <v>0.27277000000000001</v>
      </c>
      <c r="J5" s="93">
        <v>3.2299999999999998E-3</v>
      </c>
      <c r="K5" s="32">
        <v>1648</v>
      </c>
      <c r="L5" s="32">
        <v>11</v>
      </c>
      <c r="M5" s="32">
        <v>1595</v>
      </c>
      <c r="N5" s="32">
        <v>11</v>
      </c>
      <c r="O5" s="32">
        <v>1555</v>
      </c>
      <c r="P5" s="32">
        <v>16</v>
      </c>
      <c r="Q5" s="66">
        <f t="shared" ref="Q5:Q68" si="0">O5/K5*100</f>
        <v>94.356796116504853</v>
      </c>
      <c r="R5" s="32">
        <v>1648</v>
      </c>
      <c r="S5" s="32">
        <v>11</v>
      </c>
      <c r="T5" s="51"/>
      <c r="U5" s="32"/>
      <c r="V5" s="32"/>
    </row>
    <row r="6" spans="1:22" x14ac:dyDescent="0.25">
      <c r="A6" s="91" t="s">
        <v>923</v>
      </c>
      <c r="B6" s="135">
        <v>80.87</v>
      </c>
      <c r="C6" s="135">
        <v>183.04</v>
      </c>
      <c r="D6" s="136">
        <f t="shared" ref="D6:D69" si="1">B6/C6</f>
        <v>0.44181599650349657</v>
      </c>
      <c r="E6" s="93">
        <v>0.10128</v>
      </c>
      <c r="F6" s="93">
        <v>1.25E-3</v>
      </c>
      <c r="G6" s="93">
        <v>4.0540700000000003</v>
      </c>
      <c r="H6" s="93">
        <v>5.4219999999999997E-2</v>
      </c>
      <c r="I6" s="93">
        <v>0.2903</v>
      </c>
      <c r="J6" s="93">
        <v>3.4099999999999998E-3</v>
      </c>
      <c r="K6" s="32">
        <v>1648</v>
      </c>
      <c r="L6" s="32">
        <v>11</v>
      </c>
      <c r="M6" s="32">
        <v>1645</v>
      </c>
      <c r="N6" s="32">
        <v>11</v>
      </c>
      <c r="O6" s="32">
        <v>1643</v>
      </c>
      <c r="P6" s="32">
        <v>17</v>
      </c>
      <c r="Q6" s="66">
        <f t="shared" si="0"/>
        <v>99.696601941747574</v>
      </c>
      <c r="R6" s="32">
        <v>1648</v>
      </c>
      <c r="S6" s="32">
        <v>11</v>
      </c>
      <c r="U6" s="32"/>
      <c r="V6" s="32"/>
    </row>
    <row r="7" spans="1:22" x14ac:dyDescent="0.25">
      <c r="A7" s="91" t="s">
        <v>924</v>
      </c>
      <c r="B7" s="135">
        <v>60.12</v>
      </c>
      <c r="C7" s="135">
        <v>102.83</v>
      </c>
      <c r="D7" s="136">
        <f t="shared" si="1"/>
        <v>0.58465428376932804</v>
      </c>
      <c r="E7" s="93">
        <v>0.13372000000000001</v>
      </c>
      <c r="F7" s="93">
        <v>1.8799999999999999E-3</v>
      </c>
      <c r="G7" s="93">
        <v>7.2300899999999997</v>
      </c>
      <c r="H7" s="93">
        <v>0.11012</v>
      </c>
      <c r="I7" s="93">
        <v>0.39212000000000002</v>
      </c>
      <c r="J7" s="93">
        <v>4.9500000000000004E-3</v>
      </c>
      <c r="K7" s="32">
        <v>2147</v>
      </c>
      <c r="L7" s="32">
        <v>12</v>
      </c>
      <c r="M7" s="32">
        <v>2140</v>
      </c>
      <c r="N7" s="32">
        <v>14</v>
      </c>
      <c r="O7" s="32">
        <v>2133</v>
      </c>
      <c r="P7" s="32">
        <v>23</v>
      </c>
      <c r="Q7" s="66">
        <f t="shared" si="0"/>
        <v>99.347927340475081</v>
      </c>
      <c r="R7" s="32">
        <v>2147</v>
      </c>
      <c r="S7" s="32">
        <v>12</v>
      </c>
      <c r="U7" s="32"/>
      <c r="V7" s="32"/>
    </row>
    <row r="8" spans="1:22" x14ac:dyDescent="0.25">
      <c r="A8" s="91" t="s">
        <v>925</v>
      </c>
      <c r="B8" s="135">
        <v>41.98</v>
      </c>
      <c r="C8" s="135">
        <v>124.36</v>
      </c>
      <c r="D8" s="136">
        <f t="shared" si="1"/>
        <v>0.33756834995175294</v>
      </c>
      <c r="E8" s="93">
        <v>0.14917</v>
      </c>
      <c r="F8" s="93">
        <v>1.7099999999999999E-3</v>
      </c>
      <c r="G8" s="93">
        <v>8.9961800000000007</v>
      </c>
      <c r="H8" s="93">
        <v>0.11360000000000001</v>
      </c>
      <c r="I8" s="93">
        <v>0.43736000000000003</v>
      </c>
      <c r="J8" s="93">
        <v>5.1500000000000001E-3</v>
      </c>
      <c r="K8" s="32">
        <v>2336</v>
      </c>
      <c r="L8" s="32">
        <v>10</v>
      </c>
      <c r="M8" s="32">
        <v>2338</v>
      </c>
      <c r="N8" s="32">
        <v>12</v>
      </c>
      <c r="O8" s="32">
        <v>2339</v>
      </c>
      <c r="P8" s="32">
        <v>23</v>
      </c>
      <c r="Q8" s="66">
        <f t="shared" si="0"/>
        <v>100.12842465753424</v>
      </c>
      <c r="R8" s="32">
        <v>2336</v>
      </c>
      <c r="S8" s="32">
        <v>10</v>
      </c>
      <c r="U8" s="32"/>
      <c r="V8" s="32"/>
    </row>
    <row r="9" spans="1:22" s="87" customFormat="1" x14ac:dyDescent="0.25">
      <c r="A9" s="91" t="s">
        <v>926</v>
      </c>
      <c r="B9" s="137">
        <v>71.88</v>
      </c>
      <c r="C9" s="137">
        <v>68</v>
      </c>
      <c r="D9" s="136">
        <f t="shared" si="1"/>
        <v>1.0570588235294116</v>
      </c>
      <c r="E9" s="94">
        <v>0.13502</v>
      </c>
      <c r="F9" s="94">
        <v>2.0600000000000002E-3</v>
      </c>
      <c r="G9" s="94">
        <v>4.4533899999999997</v>
      </c>
      <c r="H9" s="94">
        <v>7.1580000000000005E-2</v>
      </c>
      <c r="I9" s="94">
        <v>0.2392</v>
      </c>
      <c r="J9" s="94">
        <v>3.0200000000000001E-3</v>
      </c>
      <c r="K9" s="68">
        <v>2164</v>
      </c>
      <c r="L9" s="68">
        <v>13</v>
      </c>
      <c r="M9" s="68">
        <v>1722</v>
      </c>
      <c r="N9" s="68">
        <v>13</v>
      </c>
      <c r="O9" s="68">
        <v>1383</v>
      </c>
      <c r="P9" s="68">
        <v>16</v>
      </c>
      <c r="Q9" s="69">
        <f t="shared" si="0"/>
        <v>63.909426987061003</v>
      </c>
      <c r="R9" s="68">
        <v>2164</v>
      </c>
      <c r="S9" s="68">
        <v>13</v>
      </c>
      <c r="U9" s="32"/>
      <c r="V9" s="32"/>
    </row>
    <row r="10" spans="1:22" s="87" customFormat="1" x14ac:dyDescent="0.25">
      <c r="A10" s="91" t="s">
        <v>927</v>
      </c>
      <c r="B10" s="137">
        <v>238.25</v>
      </c>
      <c r="C10" s="137">
        <v>473.97</v>
      </c>
      <c r="D10" s="136">
        <f t="shared" si="1"/>
        <v>0.5026689452918961</v>
      </c>
      <c r="E10" s="94">
        <v>0.10481</v>
      </c>
      <c r="F10" s="94">
        <v>1.17E-3</v>
      </c>
      <c r="G10" s="94">
        <v>2.7077300000000002</v>
      </c>
      <c r="H10" s="94">
        <v>3.3119999999999997E-2</v>
      </c>
      <c r="I10" s="94">
        <v>0.18734000000000001</v>
      </c>
      <c r="J10" s="94">
        <v>2.14E-3</v>
      </c>
      <c r="K10" s="68">
        <v>1711</v>
      </c>
      <c r="L10" s="68">
        <v>10</v>
      </c>
      <c r="M10" s="68">
        <v>1331</v>
      </c>
      <c r="N10" s="68">
        <v>9</v>
      </c>
      <c r="O10" s="68">
        <v>1107</v>
      </c>
      <c r="P10" s="68">
        <v>12</v>
      </c>
      <c r="Q10" s="69">
        <f t="shared" si="0"/>
        <v>64.699006428988895</v>
      </c>
      <c r="R10" s="68">
        <v>1711</v>
      </c>
      <c r="S10" s="68">
        <v>10</v>
      </c>
      <c r="U10" s="32"/>
      <c r="V10" s="32"/>
    </row>
    <row r="11" spans="1:22" x14ac:dyDescent="0.25">
      <c r="A11" s="91" t="s">
        <v>928</v>
      </c>
      <c r="B11" s="135">
        <v>9.83</v>
      </c>
      <c r="C11" s="135">
        <v>17.88</v>
      </c>
      <c r="D11" s="136">
        <f t="shared" si="1"/>
        <v>0.54977628635346765</v>
      </c>
      <c r="E11" s="93">
        <v>0.10229000000000001</v>
      </c>
      <c r="F11" s="93">
        <v>3.3400000000000001E-3</v>
      </c>
      <c r="G11" s="93">
        <v>4.1103199999999998</v>
      </c>
      <c r="H11" s="93">
        <v>0.13763</v>
      </c>
      <c r="I11" s="93">
        <v>0.29138999999999998</v>
      </c>
      <c r="J11" s="93">
        <v>5.3099999999999996E-3</v>
      </c>
      <c r="K11" s="32">
        <v>1666</v>
      </c>
      <c r="L11" s="32">
        <v>36</v>
      </c>
      <c r="M11" s="32">
        <v>1656</v>
      </c>
      <c r="N11" s="32">
        <v>27</v>
      </c>
      <c r="O11" s="32">
        <v>1648</v>
      </c>
      <c r="P11" s="32">
        <v>27</v>
      </c>
      <c r="Q11" s="66">
        <f t="shared" si="0"/>
        <v>98.919567827130848</v>
      </c>
      <c r="R11" s="32">
        <v>1666</v>
      </c>
      <c r="S11" s="32">
        <v>36</v>
      </c>
      <c r="U11" s="32"/>
      <c r="V11" s="32"/>
    </row>
    <row r="12" spans="1:22" x14ac:dyDescent="0.25">
      <c r="A12" s="91" t="s">
        <v>929</v>
      </c>
      <c r="B12" s="135">
        <v>12.97</v>
      </c>
      <c r="C12" s="135">
        <v>26.98</v>
      </c>
      <c r="D12" s="136">
        <f t="shared" si="1"/>
        <v>0.48072646404744257</v>
      </c>
      <c r="E12" s="93">
        <v>0.16322999999999999</v>
      </c>
      <c r="F12" s="93">
        <v>2.98E-3</v>
      </c>
      <c r="G12" s="93">
        <v>10.14533</v>
      </c>
      <c r="H12" s="93">
        <v>0.20049</v>
      </c>
      <c r="I12" s="93">
        <v>0.45071</v>
      </c>
      <c r="J12" s="93">
        <v>6.77E-3</v>
      </c>
      <c r="K12" s="32">
        <v>2489</v>
      </c>
      <c r="L12" s="32">
        <v>16</v>
      </c>
      <c r="M12" s="32">
        <v>2448</v>
      </c>
      <c r="N12" s="32">
        <v>18</v>
      </c>
      <c r="O12" s="32">
        <v>2398</v>
      </c>
      <c r="P12" s="32">
        <v>30</v>
      </c>
      <c r="Q12" s="66">
        <f t="shared" si="0"/>
        <v>96.343913218159898</v>
      </c>
      <c r="R12" s="32">
        <v>2489</v>
      </c>
      <c r="S12" s="32">
        <v>16</v>
      </c>
      <c r="U12" s="32"/>
      <c r="V12" s="32"/>
    </row>
    <row r="13" spans="1:22" x14ac:dyDescent="0.25">
      <c r="A13" s="91" t="s">
        <v>930</v>
      </c>
      <c r="B13" s="135">
        <v>141.63</v>
      </c>
      <c r="C13" s="135">
        <v>167.67</v>
      </c>
      <c r="D13" s="136">
        <f t="shared" si="1"/>
        <v>0.84469493648237615</v>
      </c>
      <c r="E13" s="93">
        <v>0.14713999999999999</v>
      </c>
      <c r="F13" s="93">
        <v>1.72E-3</v>
      </c>
      <c r="G13" s="93">
        <v>8.7608499999999996</v>
      </c>
      <c r="H13" s="93">
        <v>0.11260000000000001</v>
      </c>
      <c r="I13" s="93">
        <v>0.43175000000000002</v>
      </c>
      <c r="J13" s="93">
        <v>5.0899999999999999E-3</v>
      </c>
      <c r="K13" s="32">
        <v>2313</v>
      </c>
      <c r="L13" s="32">
        <v>10</v>
      </c>
      <c r="M13" s="32">
        <v>2313</v>
      </c>
      <c r="N13" s="32">
        <v>12</v>
      </c>
      <c r="O13" s="32">
        <v>2314</v>
      </c>
      <c r="P13" s="32">
        <v>23</v>
      </c>
      <c r="Q13" s="66">
        <f t="shared" si="0"/>
        <v>100.04323389537397</v>
      </c>
      <c r="R13" s="32">
        <v>2313</v>
      </c>
      <c r="S13" s="32">
        <v>10</v>
      </c>
      <c r="U13" s="111"/>
      <c r="V13" s="111"/>
    </row>
    <row r="14" spans="1:22" x14ac:dyDescent="0.25">
      <c r="A14" s="91" t="s">
        <v>931</v>
      </c>
      <c r="B14" s="135">
        <v>28.34</v>
      </c>
      <c r="C14" s="135">
        <v>118.8</v>
      </c>
      <c r="D14" s="136">
        <f t="shared" si="1"/>
        <v>0.23855218855218854</v>
      </c>
      <c r="E14" s="93">
        <v>0.16969000000000001</v>
      </c>
      <c r="F14" s="93">
        <v>2.0100000000000001E-3</v>
      </c>
      <c r="G14" s="93">
        <v>10.456659999999999</v>
      </c>
      <c r="H14" s="93">
        <v>0.13642000000000001</v>
      </c>
      <c r="I14" s="93">
        <v>0.44683</v>
      </c>
      <c r="J14" s="93">
        <v>5.3499999999999997E-3</v>
      </c>
      <c r="K14" s="32">
        <v>2555</v>
      </c>
      <c r="L14" s="32">
        <v>10</v>
      </c>
      <c r="M14" s="32">
        <v>2476</v>
      </c>
      <c r="N14" s="32">
        <v>12</v>
      </c>
      <c r="O14" s="32">
        <v>2381</v>
      </c>
      <c r="P14" s="32">
        <v>24</v>
      </c>
      <c r="Q14" s="66">
        <f t="shared" si="0"/>
        <v>93.18982387475539</v>
      </c>
      <c r="R14" s="32">
        <v>2555</v>
      </c>
      <c r="S14" s="32">
        <v>10</v>
      </c>
      <c r="U14" s="32"/>
      <c r="V14" s="32"/>
    </row>
    <row r="15" spans="1:22" x14ac:dyDescent="0.25">
      <c r="A15" s="91" t="s">
        <v>932</v>
      </c>
      <c r="B15" s="135">
        <v>76.95</v>
      </c>
      <c r="C15" s="135">
        <v>216.21</v>
      </c>
      <c r="D15" s="136">
        <f t="shared" si="1"/>
        <v>0.35590398223948938</v>
      </c>
      <c r="E15" s="93">
        <v>0.12266000000000001</v>
      </c>
      <c r="F15" s="93">
        <v>1.5399999999999999E-3</v>
      </c>
      <c r="G15" s="93">
        <v>6.1336199999999996</v>
      </c>
      <c r="H15" s="93">
        <v>8.3690000000000001E-2</v>
      </c>
      <c r="I15" s="93">
        <v>0.36259000000000002</v>
      </c>
      <c r="J15" s="93">
        <v>4.3200000000000001E-3</v>
      </c>
      <c r="K15" s="32">
        <v>1995</v>
      </c>
      <c r="L15" s="32">
        <v>11</v>
      </c>
      <c r="M15" s="32">
        <v>1995</v>
      </c>
      <c r="N15" s="32">
        <v>12</v>
      </c>
      <c r="O15" s="32">
        <v>1994</v>
      </c>
      <c r="P15" s="32">
        <v>20</v>
      </c>
      <c r="Q15" s="66">
        <f t="shared" si="0"/>
        <v>99.949874686716782</v>
      </c>
      <c r="R15" s="32">
        <v>1995</v>
      </c>
      <c r="S15" s="32">
        <v>11</v>
      </c>
      <c r="U15" s="32"/>
      <c r="V15" s="32"/>
    </row>
    <row r="16" spans="1:22" x14ac:dyDescent="0.25">
      <c r="A16" s="91" t="s">
        <v>933</v>
      </c>
      <c r="B16" s="135">
        <v>63.22</v>
      </c>
      <c r="C16" s="135">
        <v>82.72</v>
      </c>
      <c r="D16" s="136">
        <f t="shared" si="1"/>
        <v>0.76426499032882012</v>
      </c>
      <c r="E16" s="93">
        <v>0.12526999999999999</v>
      </c>
      <c r="F16" s="93">
        <v>1.8500000000000001E-3</v>
      </c>
      <c r="G16" s="93">
        <v>6.3995699999999998</v>
      </c>
      <c r="H16" s="93">
        <v>0.10155</v>
      </c>
      <c r="I16" s="93">
        <v>0.37042000000000003</v>
      </c>
      <c r="J16" s="93">
        <v>4.6899999999999997E-3</v>
      </c>
      <c r="K16" s="32">
        <v>2033</v>
      </c>
      <c r="L16" s="32">
        <v>13</v>
      </c>
      <c r="M16" s="32">
        <v>2032</v>
      </c>
      <c r="N16" s="32">
        <v>14</v>
      </c>
      <c r="O16" s="32">
        <v>2031</v>
      </c>
      <c r="P16" s="32">
        <v>22</v>
      </c>
      <c r="Q16" s="66">
        <f t="shared" si="0"/>
        <v>99.901623216920811</v>
      </c>
      <c r="R16" s="32">
        <v>2033</v>
      </c>
      <c r="S16" s="32">
        <v>13</v>
      </c>
      <c r="U16" s="32"/>
      <c r="V16" s="32"/>
    </row>
    <row r="17" spans="1:22" x14ac:dyDescent="0.25">
      <c r="A17" s="91" t="s">
        <v>934</v>
      </c>
      <c r="B17" s="135">
        <v>61.23</v>
      </c>
      <c r="C17" s="135">
        <v>167.3</v>
      </c>
      <c r="D17" s="136">
        <f t="shared" si="1"/>
        <v>0.36598924088463836</v>
      </c>
      <c r="E17" s="93">
        <v>0.10152</v>
      </c>
      <c r="F17" s="93">
        <v>1.2600000000000001E-3</v>
      </c>
      <c r="G17" s="93">
        <v>4.0957699999999999</v>
      </c>
      <c r="H17" s="93">
        <v>5.4870000000000002E-2</v>
      </c>
      <c r="I17" s="93">
        <v>0.29252</v>
      </c>
      <c r="J17" s="93">
        <v>3.4099999999999998E-3</v>
      </c>
      <c r="K17" s="32">
        <v>1652</v>
      </c>
      <c r="L17" s="32">
        <v>11</v>
      </c>
      <c r="M17" s="32">
        <v>1653</v>
      </c>
      <c r="N17" s="32">
        <v>11</v>
      </c>
      <c r="O17" s="32">
        <v>1654</v>
      </c>
      <c r="P17" s="32">
        <v>17</v>
      </c>
      <c r="Q17" s="66">
        <f t="shared" si="0"/>
        <v>100.12106537530265</v>
      </c>
      <c r="R17" s="32">
        <v>1652</v>
      </c>
      <c r="S17" s="32">
        <v>11</v>
      </c>
      <c r="U17" s="32"/>
      <c r="V17" s="32"/>
    </row>
    <row r="18" spans="1:22" x14ac:dyDescent="0.25">
      <c r="A18" s="91" t="s">
        <v>935</v>
      </c>
      <c r="B18" s="135">
        <v>42.16</v>
      </c>
      <c r="C18" s="135">
        <v>119.55</v>
      </c>
      <c r="D18" s="136">
        <f t="shared" si="1"/>
        <v>0.35265579255541613</v>
      </c>
      <c r="E18" s="93">
        <v>9.9779999999999994E-2</v>
      </c>
      <c r="F18" s="93">
        <v>1.5100000000000001E-3</v>
      </c>
      <c r="G18" s="93">
        <v>3.8075199999999998</v>
      </c>
      <c r="H18" s="93">
        <v>6.0940000000000001E-2</v>
      </c>
      <c r="I18" s="93">
        <v>0.27667999999999998</v>
      </c>
      <c r="J18" s="93">
        <v>3.3999999999999998E-3</v>
      </c>
      <c r="K18" s="32">
        <v>1620</v>
      </c>
      <c r="L18" s="32">
        <v>14</v>
      </c>
      <c r="M18" s="32">
        <v>1594</v>
      </c>
      <c r="N18" s="32">
        <v>13</v>
      </c>
      <c r="O18" s="32">
        <v>1575</v>
      </c>
      <c r="P18" s="32">
        <v>17</v>
      </c>
      <c r="Q18" s="66">
        <f t="shared" si="0"/>
        <v>97.222222222222214</v>
      </c>
      <c r="R18" s="32">
        <v>1620</v>
      </c>
      <c r="S18" s="32">
        <v>14</v>
      </c>
      <c r="U18" s="32"/>
      <c r="V18" s="32"/>
    </row>
    <row r="19" spans="1:22" x14ac:dyDescent="0.25">
      <c r="A19" s="91" t="s">
        <v>936</v>
      </c>
      <c r="B19" s="135">
        <v>64.06</v>
      </c>
      <c r="C19" s="135">
        <v>98.15</v>
      </c>
      <c r="D19" s="136">
        <f t="shared" si="1"/>
        <v>0.65267447784004073</v>
      </c>
      <c r="E19" s="93">
        <v>0.10822</v>
      </c>
      <c r="F19" s="93">
        <v>1.5E-3</v>
      </c>
      <c r="G19" s="93">
        <v>4.7196300000000004</v>
      </c>
      <c r="H19" s="93">
        <v>6.9830000000000003E-2</v>
      </c>
      <c r="I19" s="93">
        <v>0.31622</v>
      </c>
      <c r="J19" s="93">
        <v>3.82E-3</v>
      </c>
      <c r="K19" s="32">
        <v>1770</v>
      </c>
      <c r="L19" s="32">
        <v>12</v>
      </c>
      <c r="M19" s="32">
        <v>1771</v>
      </c>
      <c r="N19" s="32">
        <v>12</v>
      </c>
      <c r="O19" s="32">
        <v>1771</v>
      </c>
      <c r="P19" s="32">
        <v>19</v>
      </c>
      <c r="Q19" s="66">
        <f t="shared" si="0"/>
        <v>100.05649717514125</v>
      </c>
      <c r="R19" s="32">
        <v>1770</v>
      </c>
      <c r="S19" s="32">
        <v>12</v>
      </c>
      <c r="U19" s="32"/>
      <c r="V19" s="32"/>
    </row>
    <row r="20" spans="1:22" x14ac:dyDescent="0.25">
      <c r="A20" s="91" t="s">
        <v>937</v>
      </c>
      <c r="B20" s="135">
        <v>97.65</v>
      </c>
      <c r="C20" s="135">
        <v>222.56</v>
      </c>
      <c r="D20" s="136">
        <f t="shared" si="1"/>
        <v>0.43875808770668584</v>
      </c>
      <c r="E20" s="93">
        <v>9.9830000000000002E-2</v>
      </c>
      <c r="F20" s="93">
        <v>1.17E-3</v>
      </c>
      <c r="G20" s="93">
        <v>3.93418</v>
      </c>
      <c r="H20" s="93">
        <v>5.0180000000000002E-2</v>
      </c>
      <c r="I20" s="93">
        <v>0.28572999999999998</v>
      </c>
      <c r="J20" s="93">
        <v>3.2799999999999999E-3</v>
      </c>
      <c r="K20" s="32">
        <v>1621</v>
      </c>
      <c r="L20" s="32">
        <v>11</v>
      </c>
      <c r="M20" s="32">
        <v>1621</v>
      </c>
      <c r="N20" s="32">
        <v>10</v>
      </c>
      <c r="O20" s="32">
        <v>1620</v>
      </c>
      <c r="P20" s="32">
        <v>16</v>
      </c>
      <c r="Q20" s="66">
        <f t="shared" si="0"/>
        <v>99.938309685379394</v>
      </c>
      <c r="R20" s="32">
        <v>1621</v>
      </c>
      <c r="S20" s="32">
        <v>11</v>
      </c>
      <c r="U20" s="32"/>
      <c r="V20" s="32"/>
    </row>
    <row r="21" spans="1:22" x14ac:dyDescent="0.25">
      <c r="A21" s="91" t="s">
        <v>938</v>
      </c>
      <c r="B21" s="135">
        <v>115.89</v>
      </c>
      <c r="C21" s="135">
        <v>221.34</v>
      </c>
      <c r="D21" s="136">
        <f t="shared" si="1"/>
        <v>0.52358362699918681</v>
      </c>
      <c r="E21" s="93">
        <v>0.11638999999999999</v>
      </c>
      <c r="F21" s="93">
        <v>1.5E-3</v>
      </c>
      <c r="G21" s="93">
        <v>5.4972599999999998</v>
      </c>
      <c r="H21" s="93">
        <v>7.6579999999999995E-2</v>
      </c>
      <c r="I21" s="93">
        <v>0.34244999999999998</v>
      </c>
      <c r="J21" s="93">
        <v>4.0699999999999998E-3</v>
      </c>
      <c r="K21" s="32">
        <v>1902</v>
      </c>
      <c r="L21" s="32">
        <v>11</v>
      </c>
      <c r="M21" s="32">
        <v>1900</v>
      </c>
      <c r="N21" s="32">
        <v>12</v>
      </c>
      <c r="O21" s="32">
        <v>1898</v>
      </c>
      <c r="P21" s="32">
        <v>20</v>
      </c>
      <c r="Q21" s="66">
        <f t="shared" si="0"/>
        <v>99.789695057833853</v>
      </c>
      <c r="R21" s="32">
        <v>1902</v>
      </c>
      <c r="S21" s="32">
        <v>11</v>
      </c>
      <c r="U21" s="32"/>
      <c r="V21" s="32"/>
    </row>
    <row r="22" spans="1:22" s="87" customFormat="1" x14ac:dyDescent="0.25">
      <c r="A22" s="91" t="s">
        <v>939</v>
      </c>
      <c r="B22" s="137">
        <v>56.9</v>
      </c>
      <c r="C22" s="137">
        <v>429.95</v>
      </c>
      <c r="D22" s="136">
        <f t="shared" si="1"/>
        <v>0.13234096988021862</v>
      </c>
      <c r="E22" s="94">
        <v>0.12623999999999999</v>
      </c>
      <c r="F22" s="94">
        <v>1.6000000000000001E-3</v>
      </c>
      <c r="G22" s="94">
        <v>4.9928900000000001</v>
      </c>
      <c r="H22" s="94">
        <v>6.8080000000000002E-2</v>
      </c>
      <c r="I22" s="94">
        <v>0.28676000000000001</v>
      </c>
      <c r="J22" s="94">
        <v>3.3800000000000002E-3</v>
      </c>
      <c r="K22" s="68">
        <v>2046</v>
      </c>
      <c r="L22" s="68">
        <v>11</v>
      </c>
      <c r="M22" s="68">
        <v>1818</v>
      </c>
      <c r="N22" s="68">
        <v>12</v>
      </c>
      <c r="O22" s="68">
        <v>1625</v>
      </c>
      <c r="P22" s="68">
        <v>17</v>
      </c>
      <c r="Q22" s="69">
        <f t="shared" si="0"/>
        <v>79.423264907135874</v>
      </c>
      <c r="R22" s="68">
        <v>2046</v>
      </c>
      <c r="S22" s="68">
        <v>11</v>
      </c>
      <c r="U22" s="32"/>
      <c r="V22" s="32"/>
    </row>
    <row r="23" spans="1:22" s="86" customFormat="1" x14ac:dyDescent="0.25">
      <c r="A23" s="91" t="s">
        <v>940</v>
      </c>
      <c r="B23" s="135">
        <v>32.89</v>
      </c>
      <c r="C23" s="135">
        <v>97.45</v>
      </c>
      <c r="D23" s="136">
        <f t="shared" si="1"/>
        <v>0.33750641354540789</v>
      </c>
      <c r="E23" s="93">
        <v>0.10204000000000001</v>
      </c>
      <c r="F23" s="93">
        <v>1.39E-3</v>
      </c>
      <c r="G23" s="93">
        <v>4.1341000000000001</v>
      </c>
      <c r="H23" s="93">
        <v>6.0350000000000001E-2</v>
      </c>
      <c r="I23" s="93">
        <v>0.29374</v>
      </c>
      <c r="J23" s="93">
        <v>3.5100000000000001E-3</v>
      </c>
      <c r="K23" s="32">
        <v>1662</v>
      </c>
      <c r="L23" s="32">
        <v>12</v>
      </c>
      <c r="M23" s="32">
        <v>1661</v>
      </c>
      <c r="N23" s="32">
        <v>12</v>
      </c>
      <c r="O23" s="32">
        <v>1660</v>
      </c>
      <c r="P23" s="32">
        <v>17</v>
      </c>
      <c r="Q23" s="66">
        <f t="shared" si="0"/>
        <v>99.879663056558371</v>
      </c>
      <c r="R23" s="32">
        <v>1662</v>
      </c>
      <c r="S23" s="32">
        <v>12</v>
      </c>
      <c r="U23" s="32"/>
      <c r="V23" s="32"/>
    </row>
    <row r="24" spans="1:22" x14ac:dyDescent="0.25">
      <c r="A24" s="91" t="s">
        <v>941</v>
      </c>
      <c r="B24" s="135">
        <v>66.47</v>
      </c>
      <c r="C24" s="135">
        <v>119.59</v>
      </c>
      <c r="D24" s="136">
        <f t="shared" si="1"/>
        <v>0.55581570365415167</v>
      </c>
      <c r="E24" s="93">
        <v>0.15160999999999999</v>
      </c>
      <c r="F24" s="93">
        <v>1.82E-3</v>
      </c>
      <c r="G24" s="93">
        <v>9.2605699999999995</v>
      </c>
      <c r="H24" s="93">
        <v>0.12214999999999999</v>
      </c>
      <c r="I24" s="93">
        <v>0.44285000000000002</v>
      </c>
      <c r="J24" s="93">
        <v>5.2599999999999999E-3</v>
      </c>
      <c r="K24" s="32">
        <v>2364</v>
      </c>
      <c r="L24" s="32">
        <v>10</v>
      </c>
      <c r="M24" s="32">
        <v>2364</v>
      </c>
      <c r="N24" s="32">
        <v>12</v>
      </c>
      <c r="O24" s="32">
        <v>2363</v>
      </c>
      <c r="P24" s="32">
        <v>24</v>
      </c>
      <c r="Q24" s="66">
        <f t="shared" si="0"/>
        <v>99.957698815566829</v>
      </c>
      <c r="R24" s="32">
        <v>2364</v>
      </c>
      <c r="S24" s="32">
        <v>10</v>
      </c>
      <c r="U24" s="32"/>
      <c r="V24" s="32"/>
    </row>
    <row r="25" spans="1:22" x14ac:dyDescent="0.25">
      <c r="A25" s="91" t="s">
        <v>942</v>
      </c>
      <c r="B25" s="135">
        <v>69.36</v>
      </c>
      <c r="C25" s="135">
        <v>164.54</v>
      </c>
      <c r="D25" s="136">
        <f t="shared" si="1"/>
        <v>0.42153883554150967</v>
      </c>
      <c r="E25" s="93">
        <v>9.9769999999999998E-2</v>
      </c>
      <c r="F25" s="93">
        <v>1.64E-3</v>
      </c>
      <c r="G25" s="93">
        <v>3.8492000000000002</v>
      </c>
      <c r="H25" s="93">
        <v>6.6339999999999996E-2</v>
      </c>
      <c r="I25" s="93">
        <v>0.27971000000000001</v>
      </c>
      <c r="J25" s="93">
        <v>3.5100000000000001E-3</v>
      </c>
      <c r="K25" s="32">
        <v>1620</v>
      </c>
      <c r="L25" s="32">
        <v>15</v>
      </c>
      <c r="M25" s="32">
        <v>1603</v>
      </c>
      <c r="N25" s="32">
        <v>14</v>
      </c>
      <c r="O25" s="32">
        <v>1590</v>
      </c>
      <c r="P25" s="32">
        <v>18</v>
      </c>
      <c r="Q25" s="66">
        <f t="shared" si="0"/>
        <v>98.148148148148152</v>
      </c>
      <c r="R25" s="32">
        <v>1620</v>
      </c>
      <c r="S25" s="32">
        <v>15</v>
      </c>
      <c r="U25" s="32"/>
      <c r="V25" s="32"/>
    </row>
    <row r="26" spans="1:22" x14ac:dyDescent="0.25">
      <c r="A26" s="91" t="s">
        <v>943</v>
      </c>
      <c r="B26" s="135">
        <v>93.27</v>
      </c>
      <c r="C26" s="135">
        <v>205.52</v>
      </c>
      <c r="D26" s="136">
        <f t="shared" si="1"/>
        <v>0.45382444530945887</v>
      </c>
      <c r="E26" s="93">
        <v>0.10095</v>
      </c>
      <c r="F26" s="93">
        <v>1.25E-3</v>
      </c>
      <c r="G26" s="93">
        <v>4.0395700000000003</v>
      </c>
      <c r="H26" s="93">
        <v>5.416E-2</v>
      </c>
      <c r="I26" s="93">
        <v>0.29010999999999998</v>
      </c>
      <c r="J26" s="93">
        <v>3.3700000000000002E-3</v>
      </c>
      <c r="K26" s="32">
        <v>1642</v>
      </c>
      <c r="L26" s="32">
        <v>11</v>
      </c>
      <c r="M26" s="32">
        <v>1642</v>
      </c>
      <c r="N26" s="32">
        <v>11</v>
      </c>
      <c r="O26" s="32">
        <v>1642</v>
      </c>
      <c r="P26" s="32">
        <v>17</v>
      </c>
      <c r="Q26" s="66">
        <f t="shared" si="0"/>
        <v>100</v>
      </c>
      <c r="R26" s="32">
        <v>1642</v>
      </c>
      <c r="S26" s="32">
        <v>11</v>
      </c>
      <c r="U26" s="32"/>
      <c r="V26" s="32"/>
    </row>
    <row r="27" spans="1:22" x14ac:dyDescent="0.25">
      <c r="A27" s="91" t="s">
        <v>944</v>
      </c>
      <c r="B27" s="135">
        <v>75.58</v>
      </c>
      <c r="C27" s="135">
        <v>122.27</v>
      </c>
      <c r="D27" s="136">
        <f t="shared" si="1"/>
        <v>0.61814018156538808</v>
      </c>
      <c r="E27" s="93">
        <v>0.15031</v>
      </c>
      <c r="F27" s="93">
        <v>1.7899999999999999E-3</v>
      </c>
      <c r="G27" s="93">
        <v>9.11008</v>
      </c>
      <c r="H27" s="93">
        <v>0.11937</v>
      </c>
      <c r="I27" s="93">
        <v>0.43942999999999999</v>
      </c>
      <c r="J27" s="93">
        <v>5.1799999999999997E-3</v>
      </c>
      <c r="K27" s="32">
        <v>2349</v>
      </c>
      <c r="L27" s="32">
        <v>10</v>
      </c>
      <c r="M27" s="32">
        <v>2349</v>
      </c>
      <c r="N27" s="32">
        <v>12</v>
      </c>
      <c r="O27" s="32">
        <v>2348</v>
      </c>
      <c r="P27" s="32">
        <v>23</v>
      </c>
      <c r="Q27" s="66">
        <f t="shared" si="0"/>
        <v>99.957428693060876</v>
      </c>
      <c r="R27" s="32">
        <v>2349</v>
      </c>
      <c r="S27" s="32">
        <v>10</v>
      </c>
      <c r="U27" s="32"/>
      <c r="V27" s="32"/>
    </row>
    <row r="28" spans="1:22" x14ac:dyDescent="0.25">
      <c r="A28" s="91" t="s">
        <v>945</v>
      </c>
      <c r="B28" s="135">
        <v>93.44</v>
      </c>
      <c r="C28" s="135">
        <v>173.5</v>
      </c>
      <c r="D28" s="136">
        <f t="shared" si="1"/>
        <v>0.53855907780979828</v>
      </c>
      <c r="E28" s="93">
        <v>0.11771</v>
      </c>
      <c r="F28" s="93">
        <v>1.48E-3</v>
      </c>
      <c r="G28" s="93">
        <v>5.8597200000000003</v>
      </c>
      <c r="H28" s="93">
        <v>7.9939999999999997E-2</v>
      </c>
      <c r="I28" s="93">
        <v>0.36091000000000001</v>
      </c>
      <c r="J28" s="93">
        <v>4.2500000000000003E-3</v>
      </c>
      <c r="K28" s="32">
        <v>1922</v>
      </c>
      <c r="L28" s="32">
        <v>11</v>
      </c>
      <c r="M28" s="32">
        <v>1955</v>
      </c>
      <c r="N28" s="32">
        <v>12</v>
      </c>
      <c r="O28" s="32">
        <v>1986</v>
      </c>
      <c r="P28" s="32">
        <v>20</v>
      </c>
      <c r="Q28" s="66">
        <f t="shared" si="0"/>
        <v>103.32986472424557</v>
      </c>
      <c r="R28" s="32">
        <v>1922</v>
      </c>
      <c r="S28" s="32">
        <v>11</v>
      </c>
      <c r="U28" s="32"/>
      <c r="V28" s="32"/>
    </row>
    <row r="29" spans="1:22" x14ac:dyDescent="0.25">
      <c r="A29" s="91" t="s">
        <v>946</v>
      </c>
      <c r="B29" s="135">
        <v>44.69</v>
      </c>
      <c r="C29" s="135">
        <v>83</v>
      </c>
      <c r="D29" s="136">
        <f t="shared" si="1"/>
        <v>0.53843373493975899</v>
      </c>
      <c r="E29" s="93">
        <v>0.13217999999999999</v>
      </c>
      <c r="F29" s="93">
        <v>1.91E-3</v>
      </c>
      <c r="G29" s="93">
        <v>7.1382099999999999</v>
      </c>
      <c r="H29" s="93">
        <v>0.11090999999999999</v>
      </c>
      <c r="I29" s="93">
        <v>0.39154</v>
      </c>
      <c r="J29" s="93">
        <v>4.8999999999999998E-3</v>
      </c>
      <c r="K29" s="32">
        <v>2127</v>
      </c>
      <c r="L29" s="32">
        <v>12</v>
      </c>
      <c r="M29" s="32">
        <v>2129</v>
      </c>
      <c r="N29" s="32">
        <v>14</v>
      </c>
      <c r="O29" s="32">
        <v>2130</v>
      </c>
      <c r="P29" s="32">
        <v>23</v>
      </c>
      <c r="Q29" s="66">
        <f t="shared" si="0"/>
        <v>100.1410437235543</v>
      </c>
      <c r="R29" s="32">
        <v>2127</v>
      </c>
      <c r="S29" s="32">
        <v>12</v>
      </c>
      <c r="U29" s="32"/>
      <c r="V29" s="32"/>
    </row>
    <row r="30" spans="1:22" x14ac:dyDescent="0.25">
      <c r="A30" s="91" t="s">
        <v>947</v>
      </c>
      <c r="B30" s="135">
        <v>66.94</v>
      </c>
      <c r="C30" s="135">
        <v>142.34</v>
      </c>
      <c r="D30" s="136">
        <f t="shared" si="1"/>
        <v>0.47028242236897566</v>
      </c>
      <c r="E30" s="93">
        <v>0.10109</v>
      </c>
      <c r="F30" s="93">
        <v>1.2999999999999999E-3</v>
      </c>
      <c r="G30" s="93">
        <v>4.1404699999999997</v>
      </c>
      <c r="H30" s="93">
        <v>5.731E-2</v>
      </c>
      <c r="I30" s="93">
        <v>0.29697000000000001</v>
      </c>
      <c r="J30" s="93">
        <v>3.46E-3</v>
      </c>
      <c r="K30" s="32">
        <v>1644</v>
      </c>
      <c r="L30" s="32">
        <v>12</v>
      </c>
      <c r="M30" s="32">
        <v>1662</v>
      </c>
      <c r="N30" s="32">
        <v>11</v>
      </c>
      <c r="O30" s="32">
        <v>1676</v>
      </c>
      <c r="P30" s="32">
        <v>17</v>
      </c>
      <c r="Q30" s="66">
        <f t="shared" si="0"/>
        <v>101.94647201946472</v>
      </c>
      <c r="R30" s="32">
        <v>1644</v>
      </c>
      <c r="S30" s="32">
        <v>12</v>
      </c>
      <c r="U30" s="32"/>
      <c r="V30" s="32"/>
    </row>
    <row r="31" spans="1:22" x14ac:dyDescent="0.25">
      <c r="A31" s="91" t="s">
        <v>948</v>
      </c>
      <c r="B31" s="135">
        <v>106.79</v>
      </c>
      <c r="C31" s="135">
        <v>120.97</v>
      </c>
      <c r="D31" s="136">
        <f t="shared" si="1"/>
        <v>0.88278085475737789</v>
      </c>
      <c r="E31" s="94">
        <v>0.10213</v>
      </c>
      <c r="F31" s="94">
        <v>1.1900000000000001E-3</v>
      </c>
      <c r="G31" s="94">
        <v>7.6978400000000002</v>
      </c>
      <c r="H31" s="94">
        <v>0.10487</v>
      </c>
      <c r="I31" s="94">
        <v>0.54647999999999997</v>
      </c>
      <c r="J31" s="94">
        <v>6.79E-3</v>
      </c>
      <c r="K31" s="68">
        <v>1663</v>
      </c>
      <c r="L31" s="68">
        <v>11</v>
      </c>
      <c r="M31" s="68">
        <v>2196</v>
      </c>
      <c r="N31" s="68">
        <v>12</v>
      </c>
      <c r="O31" s="68">
        <v>2811</v>
      </c>
      <c r="P31" s="68">
        <v>28</v>
      </c>
      <c r="Q31" s="66">
        <f t="shared" si="0"/>
        <v>169.03187011425135</v>
      </c>
      <c r="R31" s="68">
        <v>1663</v>
      </c>
      <c r="S31" s="68">
        <v>11</v>
      </c>
      <c r="U31" s="32"/>
      <c r="V31" s="32"/>
    </row>
    <row r="32" spans="1:22" x14ac:dyDescent="0.25">
      <c r="A32" s="91" t="s">
        <v>949</v>
      </c>
      <c r="B32" s="137">
        <v>342.11</v>
      </c>
      <c r="C32" s="137">
        <v>706.05</v>
      </c>
      <c r="D32" s="136">
        <f t="shared" si="1"/>
        <v>0.48454075490404369</v>
      </c>
      <c r="E32" s="94">
        <v>0.12539</v>
      </c>
      <c r="F32" s="94">
        <v>1.81E-3</v>
      </c>
      <c r="G32" s="94">
        <v>1.67021</v>
      </c>
      <c r="H32" s="94">
        <v>2.5139999999999999E-2</v>
      </c>
      <c r="I32" s="94">
        <v>9.6570000000000003E-2</v>
      </c>
      <c r="J32" s="94">
        <v>1.14E-3</v>
      </c>
      <c r="K32" s="68">
        <v>2034</v>
      </c>
      <c r="L32" s="68">
        <v>12</v>
      </c>
      <c r="M32" s="68">
        <v>997</v>
      </c>
      <c r="N32" s="68">
        <v>10</v>
      </c>
      <c r="O32" s="68">
        <v>594</v>
      </c>
      <c r="P32" s="68">
        <v>7</v>
      </c>
      <c r="Q32" s="69">
        <f t="shared" si="0"/>
        <v>29.20353982300885</v>
      </c>
      <c r="R32" s="68">
        <v>594</v>
      </c>
      <c r="S32" s="68">
        <v>7</v>
      </c>
      <c r="U32" s="32"/>
      <c r="V32" s="32"/>
    </row>
    <row r="33" spans="1:22" s="87" customFormat="1" x14ac:dyDescent="0.25">
      <c r="A33" s="91" t="s">
        <v>950</v>
      </c>
      <c r="B33" s="135">
        <v>24.61</v>
      </c>
      <c r="C33" s="135">
        <v>71.989999999999995</v>
      </c>
      <c r="D33" s="136">
        <f t="shared" si="1"/>
        <v>0.34185303514376997</v>
      </c>
      <c r="E33" s="93">
        <v>0.10355</v>
      </c>
      <c r="F33" s="93">
        <v>1.8799999999999999E-3</v>
      </c>
      <c r="G33" s="93">
        <v>4.2837100000000001</v>
      </c>
      <c r="H33" s="93">
        <v>8.1509999999999999E-2</v>
      </c>
      <c r="I33" s="93">
        <v>0.29992999999999997</v>
      </c>
      <c r="J33" s="93">
        <v>3.9300000000000003E-3</v>
      </c>
      <c r="K33" s="32">
        <v>1689</v>
      </c>
      <c r="L33" s="32">
        <v>17</v>
      </c>
      <c r="M33" s="32">
        <v>1690</v>
      </c>
      <c r="N33" s="32">
        <v>16</v>
      </c>
      <c r="O33" s="32">
        <v>1691</v>
      </c>
      <c r="P33" s="32">
        <v>19</v>
      </c>
      <c r="Q33" s="66">
        <f t="shared" si="0"/>
        <v>100.11841326228537</v>
      </c>
      <c r="R33" s="32">
        <v>1689</v>
      </c>
      <c r="S33" s="32">
        <v>17</v>
      </c>
      <c r="U33" s="32"/>
      <c r="V33" s="32"/>
    </row>
    <row r="34" spans="1:22" x14ac:dyDescent="0.25">
      <c r="A34" s="91" t="s">
        <v>951</v>
      </c>
      <c r="B34" s="135">
        <v>68.400000000000006</v>
      </c>
      <c r="C34" s="135">
        <v>167.99</v>
      </c>
      <c r="D34" s="136">
        <f t="shared" si="1"/>
        <v>0.4071670932793619</v>
      </c>
      <c r="E34" s="93">
        <v>0.15306</v>
      </c>
      <c r="F34" s="93">
        <v>2E-3</v>
      </c>
      <c r="G34" s="93">
        <v>9.4607299999999999</v>
      </c>
      <c r="H34" s="93">
        <v>0.13497999999999999</v>
      </c>
      <c r="I34" s="93">
        <v>0.44813999999999998</v>
      </c>
      <c r="J34" s="93">
        <v>5.47E-3</v>
      </c>
      <c r="K34" s="32">
        <v>2380</v>
      </c>
      <c r="L34" s="32">
        <v>11</v>
      </c>
      <c r="M34" s="32">
        <v>2384</v>
      </c>
      <c r="N34" s="32">
        <v>13</v>
      </c>
      <c r="O34" s="32">
        <v>2387</v>
      </c>
      <c r="P34" s="32">
        <v>24</v>
      </c>
      <c r="Q34" s="66">
        <f t="shared" si="0"/>
        <v>100.29411764705883</v>
      </c>
      <c r="R34" s="32">
        <v>2380</v>
      </c>
      <c r="S34" s="32">
        <v>11</v>
      </c>
      <c r="U34" s="32"/>
      <c r="V34" s="32"/>
    </row>
    <row r="35" spans="1:22" x14ac:dyDescent="0.25">
      <c r="A35" s="91" t="s">
        <v>952</v>
      </c>
      <c r="B35" s="135">
        <v>97.58</v>
      </c>
      <c r="C35" s="135">
        <v>324.16000000000003</v>
      </c>
      <c r="D35" s="136">
        <f t="shared" si="1"/>
        <v>0.30102418558736421</v>
      </c>
      <c r="E35" s="93">
        <v>0.11711000000000001</v>
      </c>
      <c r="F35" s="93">
        <v>1.64E-3</v>
      </c>
      <c r="G35" s="93">
        <v>5.1391900000000001</v>
      </c>
      <c r="H35" s="93">
        <v>7.689E-2</v>
      </c>
      <c r="I35" s="93">
        <v>0.31816</v>
      </c>
      <c r="J35" s="93">
        <v>3.8300000000000001E-3</v>
      </c>
      <c r="K35" s="32">
        <v>1913</v>
      </c>
      <c r="L35" s="32">
        <v>12</v>
      </c>
      <c r="M35" s="32">
        <v>1843</v>
      </c>
      <c r="N35" s="32">
        <v>13</v>
      </c>
      <c r="O35" s="32">
        <v>1781</v>
      </c>
      <c r="P35" s="32">
        <v>19</v>
      </c>
      <c r="Q35" s="66">
        <f t="shared" si="0"/>
        <v>93.099843178254048</v>
      </c>
      <c r="R35" s="32">
        <v>1913</v>
      </c>
      <c r="S35" s="32">
        <v>12</v>
      </c>
      <c r="U35" s="32"/>
      <c r="V35" s="32"/>
    </row>
    <row r="36" spans="1:22" x14ac:dyDescent="0.25">
      <c r="A36" s="91" t="s">
        <v>953</v>
      </c>
      <c r="B36" s="135">
        <v>81.25</v>
      </c>
      <c r="C36" s="135">
        <v>150.28</v>
      </c>
      <c r="D36" s="136">
        <f t="shared" si="1"/>
        <v>0.54065743944636679</v>
      </c>
      <c r="E36" s="93">
        <v>0.15035000000000001</v>
      </c>
      <c r="F36" s="93">
        <v>2.1700000000000001E-3</v>
      </c>
      <c r="G36" s="93">
        <v>8.7144399999999997</v>
      </c>
      <c r="H36" s="93">
        <v>0.13611999999999999</v>
      </c>
      <c r="I36" s="93">
        <v>0.42021999999999998</v>
      </c>
      <c r="J36" s="93">
        <v>5.3299999999999997E-3</v>
      </c>
      <c r="K36" s="32">
        <v>2350</v>
      </c>
      <c r="L36" s="32">
        <v>12</v>
      </c>
      <c r="M36" s="32">
        <v>2309</v>
      </c>
      <c r="N36" s="32">
        <v>14</v>
      </c>
      <c r="O36" s="32">
        <v>2261</v>
      </c>
      <c r="P36" s="32">
        <v>24</v>
      </c>
      <c r="Q36" s="66">
        <f t="shared" si="0"/>
        <v>96.212765957446805</v>
      </c>
      <c r="R36" s="32">
        <v>2350</v>
      </c>
      <c r="S36" s="32">
        <v>12</v>
      </c>
      <c r="U36" s="32"/>
      <c r="V36" s="32"/>
    </row>
    <row r="37" spans="1:22" x14ac:dyDescent="0.25">
      <c r="A37" s="91" t="s">
        <v>954</v>
      </c>
      <c r="B37" s="135">
        <v>21.93</v>
      </c>
      <c r="C37" s="135">
        <v>60.95</v>
      </c>
      <c r="D37" s="136">
        <f t="shared" si="1"/>
        <v>0.35980311730926989</v>
      </c>
      <c r="E37" s="93">
        <v>0.15373999999999999</v>
      </c>
      <c r="F37" s="93">
        <v>2.0799999999999998E-3</v>
      </c>
      <c r="G37" s="93">
        <v>9.5086499999999994</v>
      </c>
      <c r="H37" s="93">
        <v>0.1401</v>
      </c>
      <c r="I37" s="93">
        <v>0.44843</v>
      </c>
      <c r="J37" s="93">
        <v>5.5500000000000002E-3</v>
      </c>
      <c r="K37" s="32">
        <v>2388</v>
      </c>
      <c r="L37" s="32">
        <v>11</v>
      </c>
      <c r="M37" s="32">
        <v>2388</v>
      </c>
      <c r="N37" s="32">
        <v>14</v>
      </c>
      <c r="O37" s="32">
        <v>2388</v>
      </c>
      <c r="P37" s="32">
        <v>25</v>
      </c>
      <c r="Q37" s="66">
        <f t="shared" si="0"/>
        <v>100</v>
      </c>
      <c r="R37" s="32">
        <v>2388</v>
      </c>
      <c r="S37" s="32">
        <v>11</v>
      </c>
      <c r="U37" s="32"/>
      <c r="V37" s="32"/>
    </row>
    <row r="38" spans="1:22" x14ac:dyDescent="0.25">
      <c r="A38" s="91" t="s">
        <v>955</v>
      </c>
      <c r="B38" s="135">
        <v>36.99</v>
      </c>
      <c r="C38" s="135">
        <v>81.900000000000006</v>
      </c>
      <c r="D38" s="136">
        <f t="shared" si="1"/>
        <v>0.45164835164835165</v>
      </c>
      <c r="E38" s="93">
        <v>0.15228</v>
      </c>
      <c r="F38" s="93">
        <v>1.99E-3</v>
      </c>
      <c r="G38" s="93">
        <v>9.3395399999999995</v>
      </c>
      <c r="H38" s="93">
        <v>0.13325999999999999</v>
      </c>
      <c r="I38" s="93">
        <v>0.44468999999999997</v>
      </c>
      <c r="J38" s="93">
        <v>5.4000000000000003E-3</v>
      </c>
      <c r="K38" s="32">
        <v>2372</v>
      </c>
      <c r="L38" s="32">
        <v>11</v>
      </c>
      <c r="M38" s="32">
        <v>2372</v>
      </c>
      <c r="N38" s="32">
        <v>13</v>
      </c>
      <c r="O38" s="32">
        <v>2372</v>
      </c>
      <c r="P38" s="32">
        <v>24</v>
      </c>
      <c r="Q38" s="66">
        <f t="shared" si="0"/>
        <v>100</v>
      </c>
      <c r="R38" s="32">
        <v>2372</v>
      </c>
      <c r="S38" s="32">
        <v>11</v>
      </c>
      <c r="U38" s="32"/>
      <c r="V38" s="32"/>
    </row>
    <row r="39" spans="1:22" x14ac:dyDescent="0.25">
      <c r="A39" s="91" t="s">
        <v>956</v>
      </c>
      <c r="B39" s="135">
        <v>49.7</v>
      </c>
      <c r="C39" s="135">
        <v>119.91</v>
      </c>
      <c r="D39" s="136">
        <f t="shared" si="1"/>
        <v>0.41447752481027439</v>
      </c>
      <c r="E39" s="93">
        <v>0.10305</v>
      </c>
      <c r="F39" s="93">
        <v>1.3799999999999999E-3</v>
      </c>
      <c r="G39" s="93">
        <v>4.2314499999999997</v>
      </c>
      <c r="H39" s="93">
        <v>6.0659999999999999E-2</v>
      </c>
      <c r="I39" s="93">
        <v>0.29771999999999998</v>
      </c>
      <c r="J39" s="93">
        <v>3.5000000000000001E-3</v>
      </c>
      <c r="K39" s="32">
        <v>1680</v>
      </c>
      <c r="L39" s="32">
        <v>12</v>
      </c>
      <c r="M39" s="32">
        <v>1680</v>
      </c>
      <c r="N39" s="32">
        <v>12</v>
      </c>
      <c r="O39" s="32">
        <v>1680</v>
      </c>
      <c r="P39" s="32">
        <v>17</v>
      </c>
      <c r="Q39" s="66">
        <f t="shared" si="0"/>
        <v>100</v>
      </c>
      <c r="R39" s="32">
        <v>1680</v>
      </c>
      <c r="S39" s="32">
        <v>12</v>
      </c>
      <c r="U39" s="32"/>
      <c r="V39" s="32"/>
    </row>
    <row r="40" spans="1:22" x14ac:dyDescent="0.25">
      <c r="A40" s="91" t="s">
        <v>957</v>
      </c>
      <c r="B40" s="135">
        <v>269.55</v>
      </c>
      <c r="C40" s="135">
        <v>611.58000000000004</v>
      </c>
      <c r="D40" s="136">
        <f t="shared" si="1"/>
        <v>0.44074364760129497</v>
      </c>
      <c r="E40" s="94">
        <v>0.15506</v>
      </c>
      <c r="F40" s="94">
        <v>2.4399999999999999E-3</v>
      </c>
      <c r="G40" s="94">
        <v>6.8664399999999999</v>
      </c>
      <c r="H40" s="94">
        <v>0.11508</v>
      </c>
      <c r="I40" s="94">
        <v>0.32107000000000002</v>
      </c>
      <c r="J40" s="94">
        <v>4.15E-3</v>
      </c>
      <c r="K40" s="68">
        <v>2402</v>
      </c>
      <c r="L40" s="68">
        <v>13</v>
      </c>
      <c r="M40" s="68">
        <v>2094</v>
      </c>
      <c r="N40" s="68">
        <v>15</v>
      </c>
      <c r="O40" s="68">
        <v>1795</v>
      </c>
      <c r="P40" s="68">
        <v>20</v>
      </c>
      <c r="Q40" s="69">
        <f t="shared" si="0"/>
        <v>74.729392173189012</v>
      </c>
      <c r="R40" s="68">
        <v>2402</v>
      </c>
      <c r="S40" s="68">
        <v>13</v>
      </c>
      <c r="U40" s="32"/>
      <c r="V40" s="32"/>
    </row>
    <row r="41" spans="1:22" x14ac:dyDescent="0.25">
      <c r="A41" s="91" t="s">
        <v>958</v>
      </c>
      <c r="B41" s="135">
        <v>59.61</v>
      </c>
      <c r="C41" s="135">
        <v>92.61</v>
      </c>
      <c r="D41" s="136">
        <f t="shared" si="1"/>
        <v>0.64366699060576615</v>
      </c>
      <c r="E41" s="93">
        <v>0.10317999999999999</v>
      </c>
      <c r="F41" s="93">
        <v>1.6900000000000001E-3</v>
      </c>
      <c r="G41" s="93">
        <v>4.2350500000000002</v>
      </c>
      <c r="H41" s="93">
        <v>7.3219999999999993E-2</v>
      </c>
      <c r="I41" s="93">
        <v>0.29759999999999998</v>
      </c>
      <c r="J41" s="93">
        <v>3.7299999999999998E-3</v>
      </c>
      <c r="K41" s="32">
        <v>1682</v>
      </c>
      <c r="L41" s="32">
        <v>15</v>
      </c>
      <c r="M41" s="32">
        <v>1681</v>
      </c>
      <c r="N41" s="32">
        <v>14</v>
      </c>
      <c r="O41" s="32">
        <v>1679</v>
      </c>
      <c r="P41" s="32">
        <v>19</v>
      </c>
      <c r="Q41" s="66">
        <f t="shared" si="0"/>
        <v>99.821640903686088</v>
      </c>
      <c r="R41" s="32">
        <v>1682</v>
      </c>
      <c r="S41" s="32">
        <v>15</v>
      </c>
      <c r="U41" s="32"/>
      <c r="V41" s="32"/>
    </row>
    <row r="42" spans="1:22" x14ac:dyDescent="0.25">
      <c r="A42" s="91" t="s">
        <v>959</v>
      </c>
      <c r="B42" s="135">
        <v>98.38</v>
      </c>
      <c r="C42" s="135">
        <v>192.05</v>
      </c>
      <c r="D42" s="136">
        <f t="shared" si="1"/>
        <v>0.51226243165842222</v>
      </c>
      <c r="E42" s="93">
        <v>0.10546999999999999</v>
      </c>
      <c r="F42" s="93">
        <v>1.33E-3</v>
      </c>
      <c r="G42" s="93">
        <v>4.4511200000000004</v>
      </c>
      <c r="H42" s="93">
        <v>6.046E-2</v>
      </c>
      <c r="I42" s="93">
        <v>0.30602000000000001</v>
      </c>
      <c r="J42" s="93">
        <v>3.5300000000000002E-3</v>
      </c>
      <c r="K42" s="32">
        <v>1723</v>
      </c>
      <c r="L42" s="32">
        <v>11</v>
      </c>
      <c r="M42" s="32">
        <v>1722</v>
      </c>
      <c r="N42" s="32">
        <v>11</v>
      </c>
      <c r="O42" s="32">
        <v>1721</v>
      </c>
      <c r="P42" s="32">
        <v>17</v>
      </c>
      <c r="Q42" s="66">
        <f t="shared" si="0"/>
        <v>99.88392338943703</v>
      </c>
      <c r="R42" s="32">
        <v>1723</v>
      </c>
      <c r="S42" s="32">
        <v>11</v>
      </c>
      <c r="U42" s="32"/>
      <c r="V42" s="32"/>
    </row>
    <row r="43" spans="1:22" x14ac:dyDescent="0.25">
      <c r="A43" s="91" t="s">
        <v>960</v>
      </c>
      <c r="B43" s="135">
        <v>90.38</v>
      </c>
      <c r="C43" s="135">
        <v>112.76</v>
      </c>
      <c r="D43" s="136">
        <f t="shared" si="1"/>
        <v>0.80152536360411486</v>
      </c>
      <c r="E43" s="93">
        <v>0.15615999999999999</v>
      </c>
      <c r="F43" s="93">
        <v>1.9499999999999999E-3</v>
      </c>
      <c r="G43" s="93">
        <v>9.8018199999999993</v>
      </c>
      <c r="H43" s="93">
        <v>0.13364000000000001</v>
      </c>
      <c r="I43" s="93">
        <v>0.45512000000000002</v>
      </c>
      <c r="J43" s="93">
        <v>5.4000000000000003E-3</v>
      </c>
      <c r="K43" s="32">
        <v>2415</v>
      </c>
      <c r="L43" s="32">
        <v>10</v>
      </c>
      <c r="M43" s="32">
        <v>2416</v>
      </c>
      <c r="N43" s="32">
        <v>13</v>
      </c>
      <c r="O43" s="32">
        <v>2418</v>
      </c>
      <c r="P43" s="32">
        <v>24</v>
      </c>
      <c r="Q43" s="66">
        <f t="shared" si="0"/>
        <v>100.12422360248448</v>
      </c>
      <c r="R43" s="32">
        <v>2415</v>
      </c>
      <c r="S43" s="32">
        <v>10</v>
      </c>
      <c r="U43" s="32"/>
      <c r="V43" s="32"/>
    </row>
    <row r="44" spans="1:22" x14ac:dyDescent="0.25">
      <c r="A44" s="91" t="s">
        <v>961</v>
      </c>
      <c r="B44" s="135">
        <v>107.31</v>
      </c>
      <c r="C44" s="135">
        <v>125.54</v>
      </c>
      <c r="D44" s="136">
        <f t="shared" si="1"/>
        <v>0.85478731878285807</v>
      </c>
      <c r="E44" s="93">
        <v>0.12495000000000001</v>
      </c>
      <c r="F44" s="93">
        <v>2.1099999999999999E-3</v>
      </c>
      <c r="G44" s="93">
        <v>6.3048999999999999</v>
      </c>
      <c r="H44" s="93">
        <v>0.11296</v>
      </c>
      <c r="I44" s="93">
        <v>0.3659</v>
      </c>
      <c r="J44" s="93">
        <v>4.79E-3</v>
      </c>
      <c r="K44" s="32">
        <v>2028</v>
      </c>
      <c r="L44" s="32">
        <v>15</v>
      </c>
      <c r="M44" s="32">
        <v>2019</v>
      </c>
      <c r="N44" s="32">
        <v>16</v>
      </c>
      <c r="O44" s="32">
        <v>2010</v>
      </c>
      <c r="P44" s="32">
        <v>23</v>
      </c>
      <c r="Q44" s="66">
        <f t="shared" si="0"/>
        <v>99.112426035502949</v>
      </c>
      <c r="R44" s="32">
        <v>2028</v>
      </c>
      <c r="S44" s="32">
        <v>15</v>
      </c>
      <c r="U44" s="32"/>
      <c r="V44" s="32"/>
    </row>
    <row r="45" spans="1:22" x14ac:dyDescent="0.25">
      <c r="A45" s="91" t="s">
        <v>962</v>
      </c>
      <c r="B45" s="135">
        <v>146.77000000000001</v>
      </c>
      <c r="C45" s="135">
        <v>319.45999999999998</v>
      </c>
      <c r="D45" s="136">
        <f t="shared" si="1"/>
        <v>0.45943154072497344</v>
      </c>
      <c r="E45" s="94">
        <v>0.13450000000000001</v>
      </c>
      <c r="F45" s="94">
        <v>2.0600000000000002E-3</v>
      </c>
      <c r="G45" s="94">
        <v>4.6265099999999997</v>
      </c>
      <c r="H45" s="94">
        <v>7.4499999999999997E-2</v>
      </c>
      <c r="I45" s="94">
        <v>0.24944</v>
      </c>
      <c r="J45" s="94">
        <v>3.0699999999999998E-3</v>
      </c>
      <c r="K45" s="68">
        <v>2158</v>
      </c>
      <c r="L45" s="68">
        <v>13</v>
      </c>
      <c r="M45" s="68">
        <v>1754</v>
      </c>
      <c r="N45" s="68">
        <v>13</v>
      </c>
      <c r="O45" s="68">
        <v>1436</v>
      </c>
      <c r="P45" s="68">
        <v>16</v>
      </c>
      <c r="Q45" s="69">
        <f t="shared" si="0"/>
        <v>66.543095458758103</v>
      </c>
      <c r="R45" s="68">
        <v>2158</v>
      </c>
      <c r="S45" s="68">
        <v>13</v>
      </c>
      <c r="U45" s="32"/>
      <c r="V45" s="32"/>
    </row>
    <row r="46" spans="1:22" x14ac:dyDescent="0.25">
      <c r="A46" s="91" t="s">
        <v>963</v>
      </c>
      <c r="B46" s="135">
        <v>563.46</v>
      </c>
      <c r="C46" s="135">
        <v>2604.59</v>
      </c>
      <c r="D46" s="136">
        <f t="shared" si="1"/>
        <v>0.21633347283065665</v>
      </c>
      <c r="E46" s="94">
        <v>0.12720000000000001</v>
      </c>
      <c r="F46" s="94">
        <v>2.4599999999999999E-3</v>
      </c>
      <c r="G46" s="94">
        <v>1.71086</v>
      </c>
      <c r="H46" s="94">
        <v>3.3300000000000003E-2</v>
      </c>
      <c r="I46" s="94">
        <v>9.7540000000000002E-2</v>
      </c>
      <c r="J46" s="94">
        <v>1.2099999999999999E-3</v>
      </c>
      <c r="K46" s="68">
        <v>2060</v>
      </c>
      <c r="L46" s="68">
        <v>18</v>
      </c>
      <c r="M46" s="68">
        <v>1013</v>
      </c>
      <c r="N46" s="68">
        <v>12</v>
      </c>
      <c r="O46" s="68">
        <v>600</v>
      </c>
      <c r="P46" s="68">
        <v>7</v>
      </c>
      <c r="Q46" s="66">
        <f t="shared" si="0"/>
        <v>29.126213592233007</v>
      </c>
      <c r="R46" s="68">
        <v>600</v>
      </c>
      <c r="S46" s="68">
        <v>7</v>
      </c>
      <c r="U46" s="32"/>
      <c r="V46" s="32"/>
    </row>
    <row r="47" spans="1:22" x14ac:dyDescent="0.25">
      <c r="A47" s="91" t="s">
        <v>964</v>
      </c>
      <c r="B47" s="135">
        <v>88.99</v>
      </c>
      <c r="C47" s="135">
        <v>107.64</v>
      </c>
      <c r="D47" s="136">
        <f t="shared" si="1"/>
        <v>0.82673727238944628</v>
      </c>
      <c r="E47" s="93">
        <v>0.12002</v>
      </c>
      <c r="F47" s="93">
        <v>1.6999999999999999E-3</v>
      </c>
      <c r="G47" s="93">
        <v>5.8739699999999999</v>
      </c>
      <c r="H47" s="93">
        <v>8.8889999999999997E-2</v>
      </c>
      <c r="I47" s="93">
        <v>0.35489999999999999</v>
      </c>
      <c r="J47" s="93">
        <v>4.28E-3</v>
      </c>
      <c r="K47" s="32">
        <v>1957</v>
      </c>
      <c r="L47" s="32">
        <v>12</v>
      </c>
      <c r="M47" s="32">
        <v>1957</v>
      </c>
      <c r="N47" s="32">
        <v>13</v>
      </c>
      <c r="O47" s="32">
        <v>1958</v>
      </c>
      <c r="P47" s="32">
        <v>20</v>
      </c>
      <c r="Q47" s="66">
        <f t="shared" si="0"/>
        <v>100.05109862033726</v>
      </c>
      <c r="R47" s="32">
        <v>1957</v>
      </c>
      <c r="S47" s="32">
        <v>12</v>
      </c>
      <c r="U47" s="32"/>
      <c r="V47" s="32"/>
    </row>
    <row r="48" spans="1:22" x14ac:dyDescent="0.25">
      <c r="A48" s="91" t="s">
        <v>965</v>
      </c>
      <c r="B48" s="135">
        <v>96.32</v>
      </c>
      <c r="C48" s="135">
        <v>205.4</v>
      </c>
      <c r="D48" s="136">
        <f t="shared" si="1"/>
        <v>0.46893865628042841</v>
      </c>
      <c r="E48" s="93">
        <v>0.10582</v>
      </c>
      <c r="F48" s="93">
        <v>1.56E-3</v>
      </c>
      <c r="G48" s="93">
        <v>4.2289700000000003</v>
      </c>
      <c r="H48" s="93">
        <v>6.6009999999999999E-2</v>
      </c>
      <c r="I48" s="93">
        <v>0.28982000000000002</v>
      </c>
      <c r="J48" s="93">
        <v>3.48E-3</v>
      </c>
      <c r="K48" s="32">
        <v>1729</v>
      </c>
      <c r="L48" s="32">
        <v>13</v>
      </c>
      <c r="M48" s="32">
        <v>1680</v>
      </c>
      <c r="N48" s="32">
        <v>13</v>
      </c>
      <c r="O48" s="32">
        <v>1641</v>
      </c>
      <c r="P48" s="32">
        <v>17</v>
      </c>
      <c r="Q48" s="66">
        <f t="shared" si="0"/>
        <v>94.910352805089644</v>
      </c>
      <c r="R48" s="32">
        <v>1729</v>
      </c>
      <c r="S48" s="32">
        <v>13</v>
      </c>
      <c r="U48" s="32"/>
      <c r="V48" s="32"/>
    </row>
    <row r="49" spans="1:22" x14ac:dyDescent="0.25">
      <c r="A49" s="91" t="s">
        <v>966</v>
      </c>
      <c r="B49" s="135">
        <v>36.340000000000003</v>
      </c>
      <c r="C49" s="135">
        <v>60.68</v>
      </c>
      <c r="D49" s="136">
        <f t="shared" si="1"/>
        <v>0.59887936717205015</v>
      </c>
      <c r="E49" s="93">
        <v>0.1048</v>
      </c>
      <c r="F49" s="93">
        <v>1.97E-3</v>
      </c>
      <c r="G49" s="93">
        <v>4.17544</v>
      </c>
      <c r="H49" s="93">
        <v>8.1739999999999993E-2</v>
      </c>
      <c r="I49" s="93">
        <v>0.28893999999999997</v>
      </c>
      <c r="J49" s="93">
        <v>3.79E-3</v>
      </c>
      <c r="K49" s="32">
        <v>1711</v>
      </c>
      <c r="L49" s="32">
        <v>18</v>
      </c>
      <c r="M49" s="32">
        <v>1669</v>
      </c>
      <c r="N49" s="32">
        <v>16</v>
      </c>
      <c r="O49" s="32">
        <v>1636</v>
      </c>
      <c r="P49" s="32">
        <v>19</v>
      </c>
      <c r="Q49" s="66">
        <f t="shared" si="0"/>
        <v>95.616598480420805</v>
      </c>
      <c r="R49" s="32">
        <v>1711</v>
      </c>
      <c r="S49" s="32">
        <v>18</v>
      </c>
      <c r="U49" s="32"/>
      <c r="V49" s="32"/>
    </row>
    <row r="50" spans="1:22" x14ac:dyDescent="0.25">
      <c r="A50" s="91" t="s">
        <v>967</v>
      </c>
      <c r="B50" s="135">
        <v>69.86</v>
      </c>
      <c r="C50" s="135">
        <v>98.38</v>
      </c>
      <c r="D50" s="136">
        <f t="shared" si="1"/>
        <v>0.7101036796096768</v>
      </c>
      <c r="E50" s="93">
        <v>0.1734</v>
      </c>
      <c r="F50" s="93">
        <v>2.2799999999999999E-3</v>
      </c>
      <c r="G50" s="93">
        <v>11.96749</v>
      </c>
      <c r="H50" s="93">
        <v>0.17219999999999999</v>
      </c>
      <c r="I50" s="93">
        <v>0.50049999999999994</v>
      </c>
      <c r="J50" s="93">
        <v>6.1199999999999996E-3</v>
      </c>
      <c r="K50" s="32">
        <v>2591</v>
      </c>
      <c r="L50" s="32">
        <v>11</v>
      </c>
      <c r="M50" s="32">
        <v>2602</v>
      </c>
      <c r="N50" s="32">
        <v>13</v>
      </c>
      <c r="O50" s="32">
        <v>2616</v>
      </c>
      <c r="P50" s="32">
        <v>26</v>
      </c>
      <c r="Q50" s="66">
        <f t="shared" si="0"/>
        <v>100.9648784253184</v>
      </c>
      <c r="R50" s="32">
        <v>2591</v>
      </c>
      <c r="S50" s="32">
        <v>11</v>
      </c>
      <c r="U50" s="32"/>
      <c r="V50" s="32"/>
    </row>
    <row r="51" spans="1:22" x14ac:dyDescent="0.25">
      <c r="A51" s="91" t="s">
        <v>968</v>
      </c>
      <c r="B51" s="135">
        <v>114.45</v>
      </c>
      <c r="C51" s="135">
        <v>208.61</v>
      </c>
      <c r="D51" s="136">
        <f t="shared" si="1"/>
        <v>0.5486314174775897</v>
      </c>
      <c r="E51" s="94">
        <v>0.15218000000000001</v>
      </c>
      <c r="F51" s="94">
        <v>2.0899999999999998E-3</v>
      </c>
      <c r="G51" s="94">
        <v>7.5525599999999997</v>
      </c>
      <c r="H51" s="94">
        <v>0.11194</v>
      </c>
      <c r="I51" s="94">
        <v>0.35993000000000003</v>
      </c>
      <c r="J51" s="94">
        <v>4.3699999999999998E-3</v>
      </c>
      <c r="K51" s="68">
        <v>2371</v>
      </c>
      <c r="L51" s="68">
        <v>11</v>
      </c>
      <c r="M51" s="68">
        <v>2179</v>
      </c>
      <c r="N51" s="68">
        <v>13</v>
      </c>
      <c r="O51" s="68">
        <v>1982</v>
      </c>
      <c r="P51" s="68">
        <v>21</v>
      </c>
      <c r="Q51" s="69">
        <f t="shared" si="0"/>
        <v>83.593420497680299</v>
      </c>
      <c r="R51" s="68">
        <v>2371</v>
      </c>
      <c r="S51" s="68">
        <v>11</v>
      </c>
      <c r="U51" s="32"/>
      <c r="V51" s="32"/>
    </row>
    <row r="52" spans="1:22" x14ac:dyDescent="0.25">
      <c r="A52" s="91" t="s">
        <v>969</v>
      </c>
      <c r="B52" s="135">
        <v>95.92</v>
      </c>
      <c r="C52" s="135">
        <v>203.76</v>
      </c>
      <c r="D52" s="136">
        <f t="shared" si="1"/>
        <v>0.47074990184530824</v>
      </c>
      <c r="E52" s="93">
        <v>0.10256</v>
      </c>
      <c r="F52" s="93">
        <v>1.5499999999999999E-3</v>
      </c>
      <c r="G52" s="93">
        <v>4.1514499999999996</v>
      </c>
      <c r="H52" s="93">
        <v>6.6489999999999994E-2</v>
      </c>
      <c r="I52" s="93">
        <v>0.29357</v>
      </c>
      <c r="J52" s="93">
        <v>3.5400000000000002E-3</v>
      </c>
      <c r="K52" s="32">
        <v>1671</v>
      </c>
      <c r="L52" s="32">
        <v>14</v>
      </c>
      <c r="M52" s="32">
        <v>1664</v>
      </c>
      <c r="N52" s="32">
        <v>13</v>
      </c>
      <c r="O52" s="32">
        <v>1659</v>
      </c>
      <c r="P52" s="32">
        <v>18</v>
      </c>
      <c r="Q52" s="66">
        <f t="shared" si="0"/>
        <v>99.281867145421899</v>
      </c>
      <c r="R52" s="32">
        <v>1671</v>
      </c>
      <c r="S52" s="32">
        <v>14</v>
      </c>
      <c r="U52" s="32"/>
      <c r="V52" s="32"/>
    </row>
    <row r="53" spans="1:22" x14ac:dyDescent="0.25">
      <c r="A53" s="91" t="s">
        <v>970</v>
      </c>
      <c r="B53" s="135">
        <v>221</v>
      </c>
      <c r="C53" s="135">
        <v>542.79</v>
      </c>
      <c r="D53" s="136">
        <f t="shared" si="1"/>
        <v>0.40715562187954829</v>
      </c>
      <c r="E53" s="94">
        <v>0.11198</v>
      </c>
      <c r="F53" s="94">
        <v>1.3600000000000001E-3</v>
      </c>
      <c r="G53" s="94">
        <v>2.4393899999999999</v>
      </c>
      <c r="H53" s="94">
        <v>3.1759999999999997E-2</v>
      </c>
      <c r="I53" s="94">
        <v>0.158</v>
      </c>
      <c r="J53" s="94">
        <v>1.7799999999999999E-3</v>
      </c>
      <c r="K53" s="68">
        <v>1832</v>
      </c>
      <c r="L53" s="68">
        <v>11</v>
      </c>
      <c r="M53" s="68">
        <v>1254</v>
      </c>
      <c r="N53" s="68">
        <v>9</v>
      </c>
      <c r="O53" s="68">
        <v>946</v>
      </c>
      <c r="P53" s="68">
        <v>10</v>
      </c>
      <c r="Q53" s="66">
        <f t="shared" si="0"/>
        <v>51.637554585152834</v>
      </c>
      <c r="R53" s="68">
        <v>946</v>
      </c>
      <c r="S53" s="68">
        <v>10</v>
      </c>
      <c r="U53" s="32"/>
      <c r="V53" s="32"/>
    </row>
    <row r="54" spans="1:22" x14ac:dyDescent="0.25">
      <c r="A54" s="91" t="s">
        <v>971</v>
      </c>
      <c r="B54" s="135">
        <v>53.92</v>
      </c>
      <c r="C54" s="135">
        <v>147.22999999999999</v>
      </c>
      <c r="D54" s="136">
        <f t="shared" si="1"/>
        <v>0.36622970861916732</v>
      </c>
      <c r="E54" s="93">
        <v>0.15409999999999999</v>
      </c>
      <c r="F54" s="93">
        <v>2.0300000000000001E-3</v>
      </c>
      <c r="G54" s="93">
        <v>8.5734999999999992</v>
      </c>
      <c r="H54" s="93">
        <v>0.12248000000000001</v>
      </c>
      <c r="I54" s="93">
        <v>0.40351999999999999</v>
      </c>
      <c r="J54" s="93">
        <v>4.8300000000000001E-3</v>
      </c>
      <c r="K54" s="32">
        <v>2392</v>
      </c>
      <c r="L54" s="32">
        <v>11</v>
      </c>
      <c r="M54" s="32">
        <v>2294</v>
      </c>
      <c r="N54" s="32">
        <v>13</v>
      </c>
      <c r="O54" s="32">
        <v>2185</v>
      </c>
      <c r="P54" s="32">
        <v>22</v>
      </c>
      <c r="Q54" s="66">
        <f t="shared" si="0"/>
        <v>91.34615384615384</v>
      </c>
      <c r="R54" s="32">
        <v>2392</v>
      </c>
      <c r="S54" s="32">
        <v>11</v>
      </c>
      <c r="U54" s="32"/>
      <c r="V54" s="32"/>
    </row>
    <row r="55" spans="1:22" x14ac:dyDescent="0.25">
      <c r="A55" s="91" t="s">
        <v>972</v>
      </c>
      <c r="B55" s="135">
        <v>44.9</v>
      </c>
      <c r="C55" s="135">
        <v>96.49</v>
      </c>
      <c r="D55" s="136">
        <f t="shared" si="1"/>
        <v>0.46533319514975646</v>
      </c>
      <c r="E55" s="93">
        <v>0.15257000000000001</v>
      </c>
      <c r="F55" s="93">
        <v>2.0999999999999999E-3</v>
      </c>
      <c r="G55" s="93">
        <v>9.3852600000000006</v>
      </c>
      <c r="H55" s="93">
        <v>0.14013999999999999</v>
      </c>
      <c r="I55" s="93">
        <v>0.44617000000000001</v>
      </c>
      <c r="J55" s="93">
        <v>5.47E-3</v>
      </c>
      <c r="K55" s="32">
        <v>2375</v>
      </c>
      <c r="L55" s="32">
        <v>12</v>
      </c>
      <c r="M55" s="32">
        <v>2376</v>
      </c>
      <c r="N55" s="32">
        <v>14</v>
      </c>
      <c r="O55" s="32">
        <v>2378</v>
      </c>
      <c r="P55" s="32">
        <v>24</v>
      </c>
      <c r="Q55" s="66">
        <f t="shared" si="0"/>
        <v>100.12631578947368</v>
      </c>
      <c r="R55" s="32">
        <v>2375</v>
      </c>
      <c r="S55" s="32">
        <v>12</v>
      </c>
      <c r="U55" s="32"/>
      <c r="V55" s="32"/>
    </row>
    <row r="56" spans="1:22" x14ac:dyDescent="0.25">
      <c r="A56" s="91" t="s">
        <v>973</v>
      </c>
      <c r="B56" s="135">
        <v>64.459999999999994</v>
      </c>
      <c r="C56" s="135">
        <v>153.13999999999999</v>
      </c>
      <c r="D56" s="136">
        <f t="shared" si="1"/>
        <v>0.42092203212746504</v>
      </c>
      <c r="E56" s="93">
        <v>0.10256</v>
      </c>
      <c r="F56" s="93">
        <v>1.4E-3</v>
      </c>
      <c r="G56" s="93">
        <v>4.2052500000000004</v>
      </c>
      <c r="H56" s="93">
        <v>6.114E-2</v>
      </c>
      <c r="I56" s="93">
        <v>0.29741000000000001</v>
      </c>
      <c r="J56" s="93">
        <v>3.47E-3</v>
      </c>
      <c r="K56" s="32">
        <v>1671</v>
      </c>
      <c r="L56" s="32">
        <v>12</v>
      </c>
      <c r="M56" s="32">
        <v>1675</v>
      </c>
      <c r="N56" s="32">
        <v>12</v>
      </c>
      <c r="O56" s="32">
        <v>1678</v>
      </c>
      <c r="P56" s="32">
        <v>17</v>
      </c>
      <c r="Q56" s="66">
        <f t="shared" si="0"/>
        <v>100.41891083183722</v>
      </c>
      <c r="R56" s="32">
        <v>1671</v>
      </c>
      <c r="S56" s="32">
        <v>12</v>
      </c>
      <c r="U56" s="32"/>
      <c r="V56" s="32"/>
    </row>
    <row r="57" spans="1:22" x14ac:dyDescent="0.25">
      <c r="A57" s="91" t="s">
        <v>974</v>
      </c>
      <c r="B57" s="135">
        <v>64.33</v>
      </c>
      <c r="C57" s="135">
        <v>237.49</v>
      </c>
      <c r="D57" s="136">
        <f t="shared" si="1"/>
        <v>0.27087456313950059</v>
      </c>
      <c r="E57" s="93">
        <v>0.15684999999999999</v>
      </c>
      <c r="F57" s="93">
        <v>1.9300000000000001E-3</v>
      </c>
      <c r="G57" s="93">
        <v>9.8468099999999996</v>
      </c>
      <c r="H57" s="93">
        <v>0.13211999999999999</v>
      </c>
      <c r="I57" s="93">
        <v>0.45538000000000001</v>
      </c>
      <c r="J57" s="93">
        <v>5.3E-3</v>
      </c>
      <c r="K57" s="32">
        <v>2422</v>
      </c>
      <c r="L57" s="32">
        <v>10</v>
      </c>
      <c r="M57" s="32">
        <v>2421</v>
      </c>
      <c r="N57" s="32">
        <v>12</v>
      </c>
      <c r="O57" s="32">
        <v>2419</v>
      </c>
      <c r="P57" s="32">
        <v>23</v>
      </c>
      <c r="Q57" s="66">
        <f t="shared" si="0"/>
        <v>99.876135425268373</v>
      </c>
      <c r="R57" s="32">
        <v>2422</v>
      </c>
      <c r="S57" s="32">
        <v>10</v>
      </c>
      <c r="U57" s="32"/>
      <c r="V57" s="32"/>
    </row>
    <row r="58" spans="1:22" x14ac:dyDescent="0.25">
      <c r="A58" s="91" t="s">
        <v>975</v>
      </c>
      <c r="B58" s="135">
        <v>127.57</v>
      </c>
      <c r="C58" s="135">
        <v>252.52</v>
      </c>
      <c r="D58" s="136">
        <f t="shared" si="1"/>
        <v>0.50518770790432432</v>
      </c>
      <c r="E58" s="93">
        <v>0.10290000000000001</v>
      </c>
      <c r="F58" s="93">
        <v>1.5299999999999999E-3</v>
      </c>
      <c r="G58" s="93">
        <v>4.2258599999999999</v>
      </c>
      <c r="H58" s="93">
        <v>6.6589999999999996E-2</v>
      </c>
      <c r="I58" s="93">
        <v>0.29792000000000002</v>
      </c>
      <c r="J58" s="93">
        <v>3.5599999999999998E-3</v>
      </c>
      <c r="K58" s="32">
        <v>1677</v>
      </c>
      <c r="L58" s="32">
        <v>14</v>
      </c>
      <c r="M58" s="32">
        <v>1679</v>
      </c>
      <c r="N58" s="32">
        <v>13</v>
      </c>
      <c r="O58" s="32">
        <v>1681</v>
      </c>
      <c r="P58" s="32">
        <v>18</v>
      </c>
      <c r="Q58" s="66">
        <f t="shared" si="0"/>
        <v>100.23852116875373</v>
      </c>
      <c r="R58" s="32">
        <v>1677</v>
      </c>
      <c r="S58" s="32">
        <v>14</v>
      </c>
      <c r="U58" s="32"/>
      <c r="V58" s="32"/>
    </row>
    <row r="59" spans="1:22" x14ac:dyDescent="0.25">
      <c r="A59" s="91" t="s">
        <v>976</v>
      </c>
      <c r="B59" s="135">
        <v>65.05</v>
      </c>
      <c r="C59" s="135">
        <v>130.36000000000001</v>
      </c>
      <c r="D59" s="136">
        <f t="shared" si="1"/>
        <v>0.4990027615833077</v>
      </c>
      <c r="E59" s="93">
        <v>0.14990999999999999</v>
      </c>
      <c r="F59" s="93">
        <v>2.1299999999999999E-3</v>
      </c>
      <c r="G59" s="93">
        <v>8.6855600000000006</v>
      </c>
      <c r="H59" s="93">
        <v>0.13317999999999999</v>
      </c>
      <c r="I59" s="93">
        <v>0.42030000000000001</v>
      </c>
      <c r="J59" s="93">
        <v>5.1799999999999997E-3</v>
      </c>
      <c r="K59" s="32">
        <v>2345</v>
      </c>
      <c r="L59" s="32">
        <v>12</v>
      </c>
      <c r="M59" s="32">
        <v>2306</v>
      </c>
      <c r="N59" s="32">
        <v>14</v>
      </c>
      <c r="O59" s="32">
        <v>2262</v>
      </c>
      <c r="P59" s="32">
        <v>24</v>
      </c>
      <c r="Q59" s="66">
        <f t="shared" si="0"/>
        <v>96.460554371002132</v>
      </c>
      <c r="R59" s="32">
        <v>2345</v>
      </c>
      <c r="S59" s="32">
        <v>12</v>
      </c>
      <c r="U59" s="32"/>
      <c r="V59" s="32"/>
    </row>
    <row r="60" spans="1:22" x14ac:dyDescent="0.25">
      <c r="A60" s="91" t="s">
        <v>977</v>
      </c>
      <c r="B60" s="135">
        <v>97.62</v>
      </c>
      <c r="C60" s="135">
        <v>203.68</v>
      </c>
      <c r="D60" s="136">
        <f t="shared" si="1"/>
        <v>0.47928122545168894</v>
      </c>
      <c r="E60" s="94">
        <v>0.10544000000000001</v>
      </c>
      <c r="F60" s="94">
        <v>1.39E-3</v>
      </c>
      <c r="G60" s="94">
        <v>3.3558500000000002</v>
      </c>
      <c r="H60" s="94">
        <v>4.7329999999999997E-2</v>
      </c>
      <c r="I60" s="94">
        <v>0.23089000000000001</v>
      </c>
      <c r="J60" s="94">
        <v>2.65E-3</v>
      </c>
      <c r="K60" s="68">
        <v>1722</v>
      </c>
      <c r="L60" s="68">
        <v>12</v>
      </c>
      <c r="M60" s="68">
        <v>1494</v>
      </c>
      <c r="N60" s="68">
        <v>11</v>
      </c>
      <c r="O60" s="68">
        <v>1339</v>
      </c>
      <c r="P60" s="68">
        <v>14</v>
      </c>
      <c r="Q60" s="66">
        <f t="shared" si="0"/>
        <v>77.758420441347269</v>
      </c>
      <c r="R60" s="68">
        <v>1722</v>
      </c>
      <c r="S60" s="68">
        <v>12</v>
      </c>
      <c r="U60" s="32"/>
      <c r="V60" s="32"/>
    </row>
    <row r="61" spans="1:22" x14ac:dyDescent="0.25">
      <c r="A61" s="91" t="s">
        <v>978</v>
      </c>
      <c r="B61" s="135">
        <v>71.33</v>
      </c>
      <c r="C61" s="135">
        <v>181.1</v>
      </c>
      <c r="D61" s="136">
        <f t="shared" si="1"/>
        <v>0.39387078961899502</v>
      </c>
      <c r="E61" s="94">
        <v>0.11890000000000001</v>
      </c>
      <c r="F61" s="94">
        <v>6.6699999999999997E-3</v>
      </c>
      <c r="G61" s="94">
        <v>1.8242700000000001</v>
      </c>
      <c r="H61" s="94">
        <v>9.9690000000000001E-2</v>
      </c>
      <c r="I61" s="94">
        <v>0.11131000000000001</v>
      </c>
      <c r="J61" s="94">
        <v>2.3600000000000001E-3</v>
      </c>
      <c r="K61" s="68">
        <v>1940</v>
      </c>
      <c r="L61" s="68">
        <v>67</v>
      </c>
      <c r="M61" s="68">
        <v>1054</v>
      </c>
      <c r="N61" s="68">
        <v>36</v>
      </c>
      <c r="O61" s="68">
        <v>680</v>
      </c>
      <c r="P61" s="68">
        <v>14</v>
      </c>
      <c r="Q61" s="66">
        <f t="shared" si="0"/>
        <v>35.051546391752574</v>
      </c>
      <c r="R61" s="68">
        <v>680</v>
      </c>
      <c r="S61" s="68">
        <v>14</v>
      </c>
      <c r="U61" s="32"/>
      <c r="V61" s="32"/>
    </row>
    <row r="62" spans="1:22" x14ac:dyDescent="0.25">
      <c r="A62" s="91" t="s">
        <v>979</v>
      </c>
      <c r="B62" s="135">
        <v>101.22</v>
      </c>
      <c r="C62" s="135">
        <v>193.69</v>
      </c>
      <c r="D62" s="136">
        <f t="shared" si="1"/>
        <v>0.52258764004336822</v>
      </c>
      <c r="E62" s="93">
        <v>0.10607999999999999</v>
      </c>
      <c r="F62" s="93">
        <v>1.42E-3</v>
      </c>
      <c r="G62" s="93">
        <v>4.3777699999999999</v>
      </c>
      <c r="H62" s="93">
        <v>6.2719999999999998E-2</v>
      </c>
      <c r="I62" s="93">
        <v>0.29942999999999997</v>
      </c>
      <c r="J62" s="93">
        <v>3.46E-3</v>
      </c>
      <c r="K62" s="32">
        <v>1733</v>
      </c>
      <c r="L62" s="32">
        <v>12</v>
      </c>
      <c r="M62" s="32">
        <v>1708</v>
      </c>
      <c r="N62" s="32">
        <v>12</v>
      </c>
      <c r="O62" s="32">
        <v>1688</v>
      </c>
      <c r="P62" s="32">
        <v>17</v>
      </c>
      <c r="Q62" s="66">
        <f t="shared" si="0"/>
        <v>97.403346797461055</v>
      </c>
      <c r="R62" s="32">
        <v>1733</v>
      </c>
      <c r="S62" s="32">
        <v>12</v>
      </c>
    </row>
    <row r="63" spans="1:22" x14ac:dyDescent="0.25">
      <c r="A63" s="91" t="s">
        <v>980</v>
      </c>
      <c r="B63" s="135">
        <v>317.08</v>
      </c>
      <c r="C63" s="135">
        <v>359.88</v>
      </c>
      <c r="D63" s="136">
        <f t="shared" si="1"/>
        <v>0.88107146826720018</v>
      </c>
      <c r="E63" s="94">
        <v>0.13289999999999999</v>
      </c>
      <c r="F63" s="94">
        <v>1.65E-3</v>
      </c>
      <c r="G63" s="94">
        <v>4.60581</v>
      </c>
      <c r="H63" s="94">
        <v>6.1449999999999998E-2</v>
      </c>
      <c r="I63" s="94">
        <v>0.25146000000000002</v>
      </c>
      <c r="J63" s="94">
        <v>2.8600000000000001E-3</v>
      </c>
      <c r="K63" s="68">
        <v>2137</v>
      </c>
      <c r="L63" s="68">
        <v>10</v>
      </c>
      <c r="M63" s="68">
        <v>1750</v>
      </c>
      <c r="N63" s="68">
        <v>11</v>
      </c>
      <c r="O63" s="68">
        <v>1446</v>
      </c>
      <c r="P63" s="68">
        <v>15</v>
      </c>
      <c r="Q63" s="66">
        <f t="shared" si="0"/>
        <v>67.664950865699581</v>
      </c>
      <c r="R63" s="68">
        <v>2137</v>
      </c>
      <c r="S63" s="68">
        <v>10</v>
      </c>
    </row>
    <row r="64" spans="1:22" x14ac:dyDescent="0.25">
      <c r="A64" s="91" t="s">
        <v>981</v>
      </c>
      <c r="B64" s="135">
        <v>62.53</v>
      </c>
      <c r="C64" s="135">
        <v>147.85</v>
      </c>
      <c r="D64" s="136">
        <f t="shared" si="1"/>
        <v>0.42292864389584039</v>
      </c>
      <c r="E64" s="93">
        <v>0.15583</v>
      </c>
      <c r="F64" s="93">
        <v>1.91E-3</v>
      </c>
      <c r="G64" s="93">
        <v>9.6622299999999992</v>
      </c>
      <c r="H64" s="93">
        <v>0.12892000000000001</v>
      </c>
      <c r="I64" s="93">
        <v>0.44990000000000002</v>
      </c>
      <c r="J64" s="93">
        <v>5.1900000000000002E-3</v>
      </c>
      <c r="K64" s="32">
        <v>2411</v>
      </c>
      <c r="L64" s="32">
        <v>10</v>
      </c>
      <c r="M64" s="32">
        <v>2403</v>
      </c>
      <c r="N64" s="32">
        <v>12</v>
      </c>
      <c r="O64" s="32">
        <v>2395</v>
      </c>
      <c r="P64" s="32">
        <v>23</v>
      </c>
      <c r="Q64" s="66">
        <f t="shared" si="0"/>
        <v>99.336374948154287</v>
      </c>
      <c r="R64" s="32">
        <v>2411</v>
      </c>
      <c r="S64" s="32">
        <v>10</v>
      </c>
      <c r="U64" s="123"/>
      <c r="V64" s="123"/>
    </row>
    <row r="65" spans="1:22" x14ac:dyDescent="0.25">
      <c r="A65" s="91" t="s">
        <v>982</v>
      </c>
      <c r="B65" s="135">
        <v>102.11</v>
      </c>
      <c r="C65" s="135">
        <v>142.66999999999999</v>
      </c>
      <c r="D65" s="136">
        <f t="shared" si="1"/>
        <v>0.7157075769257728</v>
      </c>
      <c r="E65" s="93">
        <v>0.17338999999999999</v>
      </c>
      <c r="F65" s="93">
        <v>2.15E-3</v>
      </c>
      <c r="G65" s="93">
        <v>11.81193</v>
      </c>
      <c r="H65" s="93">
        <v>0.16039</v>
      </c>
      <c r="I65" s="93">
        <v>0.49431000000000003</v>
      </c>
      <c r="J65" s="93">
        <v>5.79E-3</v>
      </c>
      <c r="K65" s="32">
        <v>2591</v>
      </c>
      <c r="L65" s="32">
        <v>10</v>
      </c>
      <c r="M65" s="32">
        <v>2590</v>
      </c>
      <c r="N65" s="32">
        <v>13</v>
      </c>
      <c r="O65" s="32">
        <v>2589</v>
      </c>
      <c r="P65" s="32">
        <v>25</v>
      </c>
      <c r="Q65" s="66">
        <f t="shared" si="0"/>
        <v>99.922809725974531</v>
      </c>
      <c r="R65" s="32">
        <v>2591</v>
      </c>
      <c r="S65" s="32">
        <v>10</v>
      </c>
      <c r="U65" s="123"/>
      <c r="V65" s="123"/>
    </row>
    <row r="66" spans="1:22" x14ac:dyDescent="0.25">
      <c r="A66" s="91" t="s">
        <v>983</v>
      </c>
      <c r="B66" s="130">
        <v>95.05</v>
      </c>
      <c r="C66" s="130">
        <v>205.84</v>
      </c>
      <c r="D66" s="136">
        <f t="shared" si="1"/>
        <v>0.46176642052079281</v>
      </c>
      <c r="E66" s="96">
        <v>0.13683999999999999</v>
      </c>
      <c r="F66" s="96">
        <v>1.72E-3</v>
      </c>
      <c r="G66" s="96">
        <v>5.4790099999999997</v>
      </c>
      <c r="H66" s="96">
        <v>7.417E-2</v>
      </c>
      <c r="I66" s="96">
        <v>0.29056999999999999</v>
      </c>
      <c r="J66" s="96">
        <v>3.32E-3</v>
      </c>
      <c r="K66" s="97">
        <v>2188</v>
      </c>
      <c r="L66" s="97">
        <v>11</v>
      </c>
      <c r="M66" s="97">
        <v>1897</v>
      </c>
      <c r="N66" s="97">
        <v>12</v>
      </c>
      <c r="O66" s="97">
        <v>1644</v>
      </c>
      <c r="P66" s="97">
        <v>17</v>
      </c>
      <c r="Q66" s="70">
        <f t="shared" si="0"/>
        <v>75.137111517367458</v>
      </c>
      <c r="R66" s="97">
        <v>2188</v>
      </c>
      <c r="S66" s="97">
        <v>11</v>
      </c>
      <c r="U66" s="123"/>
      <c r="V66" s="123"/>
    </row>
    <row r="67" spans="1:22" x14ac:dyDescent="0.25">
      <c r="A67" s="91" t="s">
        <v>984</v>
      </c>
      <c r="B67" s="135">
        <v>24.73</v>
      </c>
      <c r="C67" s="135">
        <v>53.15</v>
      </c>
      <c r="D67" s="136">
        <f t="shared" si="1"/>
        <v>0.46528692380056447</v>
      </c>
      <c r="E67" s="93">
        <v>0.10607</v>
      </c>
      <c r="F67" s="93">
        <v>2.1099999999999999E-3</v>
      </c>
      <c r="G67" s="93">
        <v>4.2275400000000003</v>
      </c>
      <c r="H67" s="93">
        <v>8.7550000000000003E-2</v>
      </c>
      <c r="I67" s="93">
        <v>0.28924</v>
      </c>
      <c r="J67" s="93">
        <v>3.8500000000000001E-3</v>
      </c>
      <c r="K67" s="32">
        <v>1733</v>
      </c>
      <c r="L67" s="32">
        <v>20</v>
      </c>
      <c r="M67" s="32">
        <v>1679</v>
      </c>
      <c r="N67" s="32">
        <v>17</v>
      </c>
      <c r="O67" s="32">
        <v>1638</v>
      </c>
      <c r="P67" s="32">
        <v>19</v>
      </c>
      <c r="Q67" s="66">
        <f t="shared" si="0"/>
        <v>94.518176572417772</v>
      </c>
      <c r="R67" s="32">
        <v>1733</v>
      </c>
      <c r="S67" s="32">
        <v>20</v>
      </c>
      <c r="U67" s="123"/>
      <c r="V67" s="123"/>
    </row>
    <row r="68" spans="1:22" s="86" customFormat="1" x14ac:dyDescent="0.25">
      <c r="A68" s="91" t="s">
        <v>985</v>
      </c>
      <c r="B68" s="135">
        <v>258.85000000000002</v>
      </c>
      <c r="C68" s="135">
        <v>495.58</v>
      </c>
      <c r="D68" s="136">
        <f t="shared" si="1"/>
        <v>0.52231728479761097</v>
      </c>
      <c r="E68" s="94">
        <v>0.12764</v>
      </c>
      <c r="F68" s="94">
        <v>1.6800000000000001E-3</v>
      </c>
      <c r="G68" s="94">
        <v>2.7420599999999999</v>
      </c>
      <c r="H68" s="94">
        <v>3.8309999999999997E-2</v>
      </c>
      <c r="I68" s="94">
        <v>0.15590000000000001</v>
      </c>
      <c r="J68" s="94">
        <v>1.7799999999999999E-3</v>
      </c>
      <c r="K68" s="68">
        <v>2066</v>
      </c>
      <c r="L68" s="68">
        <v>11</v>
      </c>
      <c r="M68" s="68">
        <v>1340</v>
      </c>
      <c r="N68" s="68">
        <v>10</v>
      </c>
      <c r="O68" s="68">
        <v>934</v>
      </c>
      <c r="P68" s="68">
        <v>10</v>
      </c>
      <c r="Q68" s="66">
        <f t="shared" si="0"/>
        <v>45.208131655372704</v>
      </c>
      <c r="R68" s="68">
        <v>934</v>
      </c>
      <c r="S68" s="68">
        <v>10</v>
      </c>
      <c r="U68" s="123"/>
      <c r="V68" s="123"/>
    </row>
    <row r="69" spans="1:22" x14ac:dyDescent="0.25">
      <c r="A69" s="91" t="s">
        <v>986</v>
      </c>
      <c r="B69" s="135">
        <v>89.19</v>
      </c>
      <c r="C69" s="135">
        <v>201.59</v>
      </c>
      <c r="D69" s="136">
        <f t="shared" si="1"/>
        <v>0.44243266035021578</v>
      </c>
      <c r="E69" s="93">
        <v>0.10407</v>
      </c>
      <c r="F69" s="93">
        <v>1.5100000000000001E-3</v>
      </c>
      <c r="G69" s="93">
        <v>4.31724</v>
      </c>
      <c r="H69" s="93">
        <v>6.6259999999999999E-2</v>
      </c>
      <c r="I69" s="93">
        <v>0.30105999999999999</v>
      </c>
      <c r="J69" s="93">
        <v>3.5400000000000002E-3</v>
      </c>
      <c r="K69" s="32">
        <v>1698</v>
      </c>
      <c r="L69" s="32">
        <v>13</v>
      </c>
      <c r="M69" s="32">
        <v>1697</v>
      </c>
      <c r="N69" s="32">
        <v>13</v>
      </c>
      <c r="O69" s="32">
        <v>1697</v>
      </c>
      <c r="P69" s="32">
        <v>18</v>
      </c>
      <c r="Q69" s="66">
        <f t="shared" ref="Q69:Q80" si="2">O69/K69*100</f>
        <v>99.941107184923439</v>
      </c>
      <c r="R69" s="32">
        <v>1698</v>
      </c>
      <c r="S69" s="32">
        <v>13</v>
      </c>
      <c r="U69" s="123"/>
      <c r="V69" s="123"/>
    </row>
    <row r="70" spans="1:22" x14ac:dyDescent="0.25">
      <c r="A70" s="91" t="s">
        <v>987</v>
      </c>
      <c r="B70" s="135">
        <v>27.83</v>
      </c>
      <c r="C70" s="135">
        <v>174.99</v>
      </c>
      <c r="D70" s="136">
        <f t="shared" ref="D70:D80" si="3">B70/C70</f>
        <v>0.15903765929481684</v>
      </c>
      <c r="E70" s="93">
        <v>0.17147000000000001</v>
      </c>
      <c r="F70" s="93">
        <v>2.2599999999999999E-3</v>
      </c>
      <c r="G70" s="93">
        <v>11.554489999999999</v>
      </c>
      <c r="H70" s="93">
        <v>0.1661</v>
      </c>
      <c r="I70" s="93">
        <v>0.48907</v>
      </c>
      <c r="J70" s="93">
        <v>5.8700000000000002E-3</v>
      </c>
      <c r="K70" s="32">
        <v>2572</v>
      </c>
      <c r="L70" s="32">
        <v>11</v>
      </c>
      <c r="M70" s="32">
        <v>2569</v>
      </c>
      <c r="N70" s="32">
        <v>13</v>
      </c>
      <c r="O70" s="32">
        <v>2567</v>
      </c>
      <c r="P70" s="32">
        <v>25</v>
      </c>
      <c r="Q70" s="66">
        <f t="shared" si="2"/>
        <v>99.805598755832037</v>
      </c>
      <c r="R70" s="32">
        <v>2572</v>
      </c>
      <c r="S70" s="32">
        <v>11</v>
      </c>
      <c r="U70" s="123"/>
      <c r="V70" s="123"/>
    </row>
    <row r="71" spans="1:22" x14ac:dyDescent="0.25">
      <c r="A71" s="91" t="s">
        <v>988</v>
      </c>
      <c r="B71" s="135">
        <v>90.3</v>
      </c>
      <c r="C71" s="135">
        <v>228.92</v>
      </c>
      <c r="D71" s="136">
        <f t="shared" si="3"/>
        <v>0.39446094705574003</v>
      </c>
      <c r="E71" s="94">
        <v>0.12998999999999999</v>
      </c>
      <c r="F71" s="94">
        <v>1.6999999999999999E-3</v>
      </c>
      <c r="G71" s="94">
        <v>5.76844</v>
      </c>
      <c r="H71" s="94">
        <v>8.1059999999999993E-2</v>
      </c>
      <c r="I71" s="94">
        <v>0.32211000000000001</v>
      </c>
      <c r="J71" s="94">
        <v>3.7200000000000002E-3</v>
      </c>
      <c r="K71" s="68">
        <v>2098</v>
      </c>
      <c r="L71" s="68">
        <v>11</v>
      </c>
      <c r="M71" s="68">
        <v>1942</v>
      </c>
      <c r="N71" s="68">
        <v>12</v>
      </c>
      <c r="O71" s="68">
        <v>1800</v>
      </c>
      <c r="P71" s="68">
        <v>18</v>
      </c>
      <c r="Q71" s="66">
        <f t="shared" si="2"/>
        <v>85.795996186844619</v>
      </c>
      <c r="R71" s="68">
        <v>2098</v>
      </c>
      <c r="S71" s="68">
        <v>11</v>
      </c>
      <c r="U71" s="123"/>
      <c r="V71" s="123"/>
    </row>
    <row r="72" spans="1:22" x14ac:dyDescent="0.25">
      <c r="A72" s="91" t="s">
        <v>989</v>
      </c>
      <c r="B72" s="135">
        <v>36.89</v>
      </c>
      <c r="C72" s="135">
        <v>67.05</v>
      </c>
      <c r="D72" s="136">
        <f t="shared" si="3"/>
        <v>0.55018642803877704</v>
      </c>
      <c r="E72" s="93">
        <v>0.10657999999999999</v>
      </c>
      <c r="F72" s="93">
        <v>2.1900000000000001E-3</v>
      </c>
      <c r="G72" s="93">
        <v>4.30124</v>
      </c>
      <c r="H72" s="93">
        <v>9.1829999999999995E-2</v>
      </c>
      <c r="I72" s="93">
        <v>0.29294999999999999</v>
      </c>
      <c r="J72" s="93">
        <v>3.9500000000000004E-3</v>
      </c>
      <c r="K72" s="32">
        <v>1742</v>
      </c>
      <c r="L72" s="32">
        <v>20</v>
      </c>
      <c r="M72" s="32">
        <v>1694</v>
      </c>
      <c r="N72" s="32">
        <v>18</v>
      </c>
      <c r="O72" s="32">
        <v>1656</v>
      </c>
      <c r="P72" s="32">
        <v>20</v>
      </c>
      <c r="Q72" s="66">
        <f t="shared" si="2"/>
        <v>95.063145809414465</v>
      </c>
      <c r="R72" s="32">
        <v>1742</v>
      </c>
      <c r="S72" s="32">
        <v>20</v>
      </c>
      <c r="U72" s="131"/>
      <c r="V72" s="131"/>
    </row>
    <row r="73" spans="1:22" x14ac:dyDescent="0.25">
      <c r="A73" s="91" t="s">
        <v>990</v>
      </c>
      <c r="B73" s="135">
        <v>49.74</v>
      </c>
      <c r="C73" s="135">
        <v>171.42</v>
      </c>
      <c r="D73" s="136">
        <f t="shared" si="3"/>
        <v>0.29016450822541129</v>
      </c>
      <c r="E73" s="94">
        <v>0.11577</v>
      </c>
      <c r="F73" s="94">
        <v>1.74E-3</v>
      </c>
      <c r="G73" s="94">
        <v>3.7283499999999998</v>
      </c>
      <c r="H73" s="94">
        <v>5.9049999999999998E-2</v>
      </c>
      <c r="I73" s="94">
        <v>0.23377999999999999</v>
      </c>
      <c r="J73" s="94">
        <v>2.7699999999999999E-3</v>
      </c>
      <c r="K73" s="68">
        <v>1892</v>
      </c>
      <c r="L73" s="68">
        <v>13</v>
      </c>
      <c r="M73" s="68">
        <v>1577</v>
      </c>
      <c r="N73" s="68">
        <v>13</v>
      </c>
      <c r="O73" s="68">
        <v>1354</v>
      </c>
      <c r="P73" s="68">
        <v>14</v>
      </c>
      <c r="Q73" s="66">
        <f t="shared" si="2"/>
        <v>71.56448202959831</v>
      </c>
      <c r="R73" s="68">
        <v>1892</v>
      </c>
      <c r="S73" s="68">
        <v>13</v>
      </c>
      <c r="U73" s="123"/>
      <c r="V73" s="123"/>
    </row>
    <row r="74" spans="1:22" x14ac:dyDescent="0.25">
      <c r="A74" s="91" t="s">
        <v>991</v>
      </c>
      <c r="B74" s="135">
        <v>91.14</v>
      </c>
      <c r="C74" s="135">
        <v>150.06</v>
      </c>
      <c r="D74" s="136">
        <f t="shared" si="3"/>
        <v>0.60735705717712918</v>
      </c>
      <c r="E74" s="93">
        <v>0.14402000000000001</v>
      </c>
      <c r="F74" s="93">
        <v>2.7200000000000002E-3</v>
      </c>
      <c r="G74" s="93">
        <v>7.7645900000000001</v>
      </c>
      <c r="H74" s="93">
        <v>0.15547</v>
      </c>
      <c r="I74" s="93">
        <v>0.39138000000000001</v>
      </c>
      <c r="J74" s="93">
        <v>5.47E-3</v>
      </c>
      <c r="K74" s="32">
        <v>2276</v>
      </c>
      <c r="L74" s="32">
        <v>17</v>
      </c>
      <c r="M74" s="32">
        <v>2204</v>
      </c>
      <c r="N74" s="32">
        <v>18</v>
      </c>
      <c r="O74" s="32">
        <v>2129</v>
      </c>
      <c r="P74" s="32">
        <v>25</v>
      </c>
      <c r="Q74" s="66">
        <f t="shared" si="2"/>
        <v>93.541300527240779</v>
      </c>
      <c r="R74" s="32">
        <v>2276</v>
      </c>
      <c r="S74" s="32">
        <v>17</v>
      </c>
      <c r="U74" s="123"/>
      <c r="V74" s="123"/>
    </row>
    <row r="75" spans="1:22" x14ac:dyDescent="0.25">
      <c r="A75" s="91" t="s">
        <v>992</v>
      </c>
      <c r="B75" s="135">
        <v>249.3</v>
      </c>
      <c r="C75" s="135">
        <v>512.98</v>
      </c>
      <c r="D75" s="136">
        <f t="shared" si="3"/>
        <v>0.48598385901984481</v>
      </c>
      <c r="E75" s="94">
        <v>0.13375000000000001</v>
      </c>
      <c r="F75" s="94">
        <v>2E-3</v>
      </c>
      <c r="G75" s="94">
        <v>2.76478</v>
      </c>
      <c r="H75" s="94">
        <v>4.308E-2</v>
      </c>
      <c r="I75" s="94">
        <v>0.15006</v>
      </c>
      <c r="J75" s="94">
        <v>1.7600000000000001E-3</v>
      </c>
      <c r="K75" s="68">
        <v>2148</v>
      </c>
      <c r="L75" s="68">
        <v>13</v>
      </c>
      <c r="M75" s="68">
        <v>1346</v>
      </c>
      <c r="N75" s="68">
        <v>12</v>
      </c>
      <c r="O75" s="68">
        <v>901</v>
      </c>
      <c r="P75" s="68">
        <v>10</v>
      </c>
      <c r="Q75" s="66">
        <f t="shared" si="2"/>
        <v>41.945996275605211</v>
      </c>
      <c r="R75" s="68">
        <v>901</v>
      </c>
      <c r="S75" s="68">
        <v>10</v>
      </c>
      <c r="U75" s="123"/>
      <c r="V75" s="123"/>
    </row>
    <row r="76" spans="1:22" x14ac:dyDescent="0.25">
      <c r="A76" s="91" t="s">
        <v>993</v>
      </c>
      <c r="B76" s="135">
        <v>98.72</v>
      </c>
      <c r="C76" s="135">
        <v>286.52999999999997</v>
      </c>
      <c r="D76" s="136">
        <f t="shared" si="3"/>
        <v>0.34453634872439187</v>
      </c>
      <c r="E76" s="94">
        <v>0.16694999999999999</v>
      </c>
      <c r="F76" s="94">
        <v>2.1099999999999999E-3</v>
      </c>
      <c r="G76" s="94">
        <v>9.2377599999999997</v>
      </c>
      <c r="H76" s="94">
        <v>0.12636</v>
      </c>
      <c r="I76" s="94">
        <v>0.40175</v>
      </c>
      <c r="J76" s="94">
        <v>4.64E-3</v>
      </c>
      <c r="K76" s="68">
        <v>2527</v>
      </c>
      <c r="L76" s="68">
        <v>10</v>
      </c>
      <c r="M76" s="68">
        <v>2362</v>
      </c>
      <c r="N76" s="68">
        <v>13</v>
      </c>
      <c r="O76" s="68">
        <v>2177</v>
      </c>
      <c r="P76" s="68">
        <v>21</v>
      </c>
      <c r="Q76" s="66">
        <f t="shared" si="2"/>
        <v>86.149584487534625</v>
      </c>
      <c r="R76" s="68">
        <v>2527</v>
      </c>
      <c r="S76" s="68">
        <v>10</v>
      </c>
      <c r="U76" s="123"/>
      <c r="V76" s="123"/>
    </row>
    <row r="77" spans="1:22" x14ac:dyDescent="0.25">
      <c r="A77" s="91" t="s">
        <v>994</v>
      </c>
      <c r="B77" s="135">
        <v>84.58</v>
      </c>
      <c r="C77" s="135">
        <v>154.54</v>
      </c>
      <c r="D77" s="136">
        <f t="shared" si="3"/>
        <v>0.54730166947068726</v>
      </c>
      <c r="E77" s="93">
        <v>0.15804000000000001</v>
      </c>
      <c r="F77" s="93">
        <v>1.9599999999999999E-3</v>
      </c>
      <c r="G77" s="93">
        <v>9.0147200000000005</v>
      </c>
      <c r="H77" s="93">
        <v>0.12085</v>
      </c>
      <c r="I77" s="93">
        <v>0.41415999999999997</v>
      </c>
      <c r="J77" s="93">
        <v>4.7299999999999998E-3</v>
      </c>
      <c r="K77" s="32">
        <v>2435</v>
      </c>
      <c r="L77" s="32">
        <v>10</v>
      </c>
      <c r="M77" s="32">
        <v>2339</v>
      </c>
      <c r="N77" s="32">
        <v>12</v>
      </c>
      <c r="O77" s="32">
        <v>2234</v>
      </c>
      <c r="P77" s="32">
        <v>22</v>
      </c>
      <c r="Q77" s="66">
        <f t="shared" si="2"/>
        <v>91.745379876796719</v>
      </c>
      <c r="R77" s="32">
        <v>2435</v>
      </c>
      <c r="S77" s="32">
        <v>10</v>
      </c>
      <c r="U77" s="123"/>
      <c r="V77" s="123"/>
    </row>
    <row r="78" spans="1:22" x14ac:dyDescent="0.25">
      <c r="A78" s="91" t="s">
        <v>995</v>
      </c>
      <c r="B78" s="135">
        <v>31.22</v>
      </c>
      <c r="C78" s="135">
        <v>44.43</v>
      </c>
      <c r="D78" s="136">
        <f t="shared" si="3"/>
        <v>0.70267837047040282</v>
      </c>
      <c r="E78" s="93">
        <v>0.13519999999999999</v>
      </c>
      <c r="F78" s="93">
        <v>3.15E-3</v>
      </c>
      <c r="G78" s="93">
        <v>7.4394999999999998</v>
      </c>
      <c r="H78" s="93">
        <v>0.18306</v>
      </c>
      <c r="I78" s="93">
        <v>0.39956999999999998</v>
      </c>
      <c r="J78" s="93">
        <v>6.3E-3</v>
      </c>
      <c r="K78" s="32">
        <v>2167</v>
      </c>
      <c r="L78" s="32">
        <v>22</v>
      </c>
      <c r="M78" s="32">
        <v>2166</v>
      </c>
      <c r="N78" s="32">
        <v>22</v>
      </c>
      <c r="O78" s="32">
        <v>2167</v>
      </c>
      <c r="P78" s="32">
        <v>29</v>
      </c>
      <c r="Q78" s="66">
        <f t="shared" si="2"/>
        <v>100</v>
      </c>
      <c r="R78" s="32">
        <v>2167</v>
      </c>
      <c r="S78" s="32">
        <v>22</v>
      </c>
      <c r="U78" s="123"/>
      <c r="V78" s="123"/>
    </row>
    <row r="79" spans="1:22" x14ac:dyDescent="0.25">
      <c r="A79" s="91" t="s">
        <v>998</v>
      </c>
      <c r="B79" s="135">
        <v>28.39</v>
      </c>
      <c r="C79" s="135">
        <v>90.34</v>
      </c>
      <c r="D79" s="136">
        <f t="shared" si="3"/>
        <v>0.3142572503874253</v>
      </c>
      <c r="E79" s="93">
        <v>0.16486000000000001</v>
      </c>
      <c r="F79" s="93">
        <v>2.1900000000000001E-3</v>
      </c>
      <c r="G79" s="93">
        <v>10.95979</v>
      </c>
      <c r="H79" s="93">
        <v>0.15795999999999999</v>
      </c>
      <c r="I79" s="93">
        <v>0.48272999999999999</v>
      </c>
      <c r="J79" s="93">
        <v>5.7400000000000003E-3</v>
      </c>
      <c r="K79" s="32">
        <v>2506</v>
      </c>
      <c r="L79" s="32">
        <v>11</v>
      </c>
      <c r="M79" s="32">
        <v>2520</v>
      </c>
      <c r="N79" s="32">
        <v>13</v>
      </c>
      <c r="O79" s="32">
        <v>2539</v>
      </c>
      <c r="P79" s="32">
        <v>25</v>
      </c>
      <c r="Q79" s="66">
        <f t="shared" si="2"/>
        <v>101.316839584996</v>
      </c>
      <c r="R79" s="32">
        <v>2506</v>
      </c>
      <c r="S79" s="32">
        <v>11</v>
      </c>
      <c r="U79" s="123"/>
      <c r="V79" s="123"/>
    </row>
    <row r="80" spans="1:22" x14ac:dyDescent="0.25">
      <c r="A80" s="91" t="s">
        <v>999</v>
      </c>
      <c r="B80" s="130">
        <v>27.47</v>
      </c>
      <c r="C80" s="130">
        <v>66.77</v>
      </c>
      <c r="D80" s="136">
        <f t="shared" si="3"/>
        <v>0.41141231091807701</v>
      </c>
      <c r="E80" s="110">
        <v>0.10159</v>
      </c>
      <c r="F80" s="110">
        <v>2.1800000000000001E-3</v>
      </c>
      <c r="G80" s="110">
        <v>4.0936599999999999</v>
      </c>
      <c r="H80" s="110">
        <v>9.0999999999999998E-2</v>
      </c>
      <c r="I80" s="110">
        <v>0.29261999999999999</v>
      </c>
      <c r="J80" s="110">
        <v>3.98E-3</v>
      </c>
      <c r="K80" s="111">
        <v>1653</v>
      </c>
      <c r="L80" s="111">
        <v>22</v>
      </c>
      <c r="M80" s="111">
        <v>1653</v>
      </c>
      <c r="N80" s="111">
        <v>18</v>
      </c>
      <c r="O80" s="111">
        <v>1655</v>
      </c>
      <c r="P80" s="111">
        <v>20</v>
      </c>
      <c r="Q80" s="112">
        <f t="shared" si="2"/>
        <v>100.1209921355112</v>
      </c>
      <c r="R80" s="111">
        <v>1653</v>
      </c>
      <c r="S80" s="111">
        <v>22</v>
      </c>
      <c r="U80" s="123"/>
      <c r="V80" s="123"/>
    </row>
    <row r="81" spans="1:22" x14ac:dyDescent="0.25">
      <c r="A81" s="109"/>
      <c r="B81" s="130"/>
      <c r="C81" s="130"/>
      <c r="D81" s="13"/>
      <c r="E81" s="110"/>
      <c r="F81" s="110"/>
      <c r="G81" s="110"/>
      <c r="H81" s="110"/>
      <c r="I81" s="110"/>
      <c r="J81" s="110"/>
      <c r="K81" s="111"/>
      <c r="L81" s="111"/>
      <c r="M81" s="111"/>
      <c r="N81" s="111"/>
      <c r="O81" s="111"/>
      <c r="P81" s="111"/>
      <c r="Q81" s="112"/>
      <c r="R81" s="111"/>
      <c r="S81" s="111"/>
      <c r="U81" s="123"/>
      <c r="V81" s="123"/>
    </row>
    <row r="82" spans="1:22" x14ac:dyDescent="0.25">
      <c r="A82" s="38" t="s">
        <v>632</v>
      </c>
      <c r="B82" s="130"/>
      <c r="C82" s="130"/>
      <c r="D82" s="13"/>
      <c r="E82" s="110"/>
      <c r="F82" s="110"/>
      <c r="G82" s="110"/>
      <c r="H82" s="110"/>
      <c r="I82" s="110"/>
      <c r="J82" s="110"/>
      <c r="K82" s="111"/>
      <c r="L82" s="111"/>
      <c r="M82" s="111"/>
      <c r="N82" s="111"/>
      <c r="O82" s="111"/>
      <c r="P82" s="111"/>
      <c r="Q82" s="112"/>
      <c r="R82" s="111"/>
      <c r="S82" s="111"/>
      <c r="U82" s="123"/>
      <c r="V82" s="123"/>
    </row>
    <row r="83" spans="1:22" x14ac:dyDescent="0.25">
      <c r="A83" s="7" t="s">
        <v>608</v>
      </c>
      <c r="B83" s="140">
        <v>1.71</v>
      </c>
      <c r="C83" s="141">
        <v>32.200000000000003</v>
      </c>
      <c r="D83" s="142">
        <v>5.3105590062111796E-2</v>
      </c>
      <c r="E83" s="113">
        <v>0.14863000000000001</v>
      </c>
      <c r="F83" s="113">
        <v>7.4700000000000001E-3</v>
      </c>
      <c r="G83" s="113">
        <v>9.0754000000000001</v>
      </c>
      <c r="H83" s="113">
        <v>0.44346000000000002</v>
      </c>
      <c r="I83" s="113">
        <v>0.44273000000000001</v>
      </c>
      <c r="J83" s="113">
        <v>1.0970000000000001E-2</v>
      </c>
      <c r="K83" s="17">
        <v>2330.1999999999998</v>
      </c>
      <c r="L83" s="17">
        <v>83.69</v>
      </c>
      <c r="M83" s="17">
        <v>2345.6</v>
      </c>
      <c r="N83" s="17">
        <v>44.69</v>
      </c>
      <c r="O83" s="17">
        <v>2362.8000000000002</v>
      </c>
      <c r="P83" s="17">
        <v>49.01</v>
      </c>
      <c r="Q83" s="112">
        <f t="shared" ref="Q83:Q106" si="4">O83/K83*100</f>
        <v>101.39902154321518</v>
      </c>
      <c r="R83" s="17">
        <v>2330.1999999999998</v>
      </c>
      <c r="S83" s="17">
        <v>83.69</v>
      </c>
      <c r="U83" s="17"/>
      <c r="V83" s="17"/>
    </row>
    <row r="84" spans="1:22" x14ac:dyDescent="0.25">
      <c r="A84" s="7" t="s">
        <v>609</v>
      </c>
      <c r="B84" s="140">
        <v>20.34</v>
      </c>
      <c r="C84" s="141">
        <v>47.28</v>
      </c>
      <c r="D84" s="142">
        <v>0.43020304568527917</v>
      </c>
      <c r="E84" s="113">
        <v>9.6979999999999997E-2</v>
      </c>
      <c r="F84" s="113">
        <v>5.7099999999999998E-3</v>
      </c>
      <c r="G84" s="113">
        <v>3.7361900000000001</v>
      </c>
      <c r="H84" s="113">
        <v>0.21412999999999999</v>
      </c>
      <c r="I84" s="113">
        <v>0.27934999999999999</v>
      </c>
      <c r="J84" s="113">
        <v>6.3200000000000001E-3</v>
      </c>
      <c r="K84" s="17">
        <v>1566.8</v>
      </c>
      <c r="L84" s="17">
        <v>106.49</v>
      </c>
      <c r="M84" s="17">
        <v>1579.2</v>
      </c>
      <c r="N84" s="17">
        <v>45.91</v>
      </c>
      <c r="O84" s="17">
        <v>1588.1</v>
      </c>
      <c r="P84" s="17">
        <v>31.86</v>
      </c>
      <c r="Q84" s="112">
        <f t="shared" si="4"/>
        <v>101.35945876946641</v>
      </c>
      <c r="R84" s="17">
        <v>1566.8</v>
      </c>
      <c r="S84" s="17">
        <v>106.49</v>
      </c>
      <c r="U84" s="92"/>
      <c r="V84" s="92"/>
    </row>
    <row r="85" spans="1:22" x14ac:dyDescent="0.25">
      <c r="A85" s="7" t="s">
        <v>610</v>
      </c>
      <c r="B85" s="140">
        <v>52.9</v>
      </c>
      <c r="C85" s="141">
        <v>63.83</v>
      </c>
      <c r="D85" s="142">
        <v>0.82876390412031964</v>
      </c>
      <c r="E85" s="113">
        <v>9.4719999999999999E-2</v>
      </c>
      <c r="F85" s="113">
        <v>4.1099999999999999E-3</v>
      </c>
      <c r="G85" s="113">
        <v>3.6979899999999999</v>
      </c>
      <c r="H85" s="113">
        <v>0.15665999999999999</v>
      </c>
      <c r="I85" s="113">
        <v>0.28311999999999998</v>
      </c>
      <c r="J85" s="113">
        <v>5.0699999999999999E-3</v>
      </c>
      <c r="K85" s="17">
        <v>1522.4</v>
      </c>
      <c r="L85" s="17">
        <v>79.58</v>
      </c>
      <c r="M85" s="17">
        <v>1570.9</v>
      </c>
      <c r="N85" s="17">
        <v>33.86</v>
      </c>
      <c r="O85" s="17">
        <v>1607</v>
      </c>
      <c r="P85" s="17">
        <v>25.49</v>
      </c>
      <c r="Q85" s="112">
        <f t="shared" si="4"/>
        <v>105.55701523909616</v>
      </c>
      <c r="R85" s="17">
        <v>1522.4</v>
      </c>
      <c r="S85" s="17">
        <v>79.58</v>
      </c>
      <c r="U85" s="92"/>
      <c r="V85" s="92"/>
    </row>
    <row r="86" spans="1:22" x14ac:dyDescent="0.25">
      <c r="A86" s="7" t="s">
        <v>611</v>
      </c>
      <c r="B86" s="140">
        <v>105.38</v>
      </c>
      <c r="C86" s="141">
        <v>213.96</v>
      </c>
      <c r="D86" s="142">
        <v>0.49252196672275189</v>
      </c>
      <c r="E86" s="113">
        <v>0.11809</v>
      </c>
      <c r="F86" s="113">
        <v>3.0599999999999998E-3</v>
      </c>
      <c r="G86" s="113">
        <v>5.7966199999999999</v>
      </c>
      <c r="H86" s="113">
        <v>0.14791000000000001</v>
      </c>
      <c r="I86" s="113">
        <v>0.35597000000000001</v>
      </c>
      <c r="J86" s="113">
        <v>5.1799999999999997E-3</v>
      </c>
      <c r="K86" s="17">
        <v>1927.5</v>
      </c>
      <c r="L86" s="17">
        <v>45.76</v>
      </c>
      <c r="M86" s="17">
        <v>1945.9</v>
      </c>
      <c r="N86" s="17">
        <v>22.1</v>
      </c>
      <c r="O86" s="17">
        <v>1963</v>
      </c>
      <c r="P86" s="17">
        <v>24.61</v>
      </c>
      <c r="Q86" s="112">
        <f t="shared" si="4"/>
        <v>101.84176394293125</v>
      </c>
      <c r="R86" s="17">
        <v>1927.5</v>
      </c>
      <c r="S86" s="17">
        <v>45.76</v>
      </c>
      <c r="U86" s="88"/>
      <c r="V86" s="88"/>
    </row>
    <row r="87" spans="1:22" x14ac:dyDescent="0.25">
      <c r="A87" s="67" t="s">
        <v>612</v>
      </c>
      <c r="B87" s="140">
        <v>101.94</v>
      </c>
      <c r="C87" s="141">
        <v>112.36</v>
      </c>
      <c r="D87" s="142">
        <v>0.90726237095051621</v>
      </c>
      <c r="E87" s="114">
        <v>0.16186</v>
      </c>
      <c r="F87" s="114">
        <v>4.1999999999999997E-3</v>
      </c>
      <c r="G87" s="114">
        <v>9.1284200000000002</v>
      </c>
      <c r="H87" s="114">
        <v>0.23188</v>
      </c>
      <c r="I87" s="114">
        <v>0.40897</v>
      </c>
      <c r="J87" s="114">
        <v>6.3800000000000003E-3</v>
      </c>
      <c r="K87" s="88">
        <v>2475.1999999999998</v>
      </c>
      <c r="L87" s="88">
        <v>43.14</v>
      </c>
      <c r="M87" s="88">
        <v>2351</v>
      </c>
      <c r="N87" s="88">
        <v>23.25</v>
      </c>
      <c r="O87" s="88">
        <v>2210.1999999999998</v>
      </c>
      <c r="P87" s="88">
        <v>29.19</v>
      </c>
      <c r="Q87" s="115">
        <f t="shared" si="4"/>
        <v>89.293794440853276</v>
      </c>
      <c r="R87" s="88">
        <v>2475.1999999999998</v>
      </c>
      <c r="S87" s="88">
        <v>43.14</v>
      </c>
      <c r="U87" s="17"/>
      <c r="V87" s="17"/>
    </row>
    <row r="88" spans="1:22" x14ac:dyDescent="0.25">
      <c r="A88" s="7" t="s">
        <v>613</v>
      </c>
      <c r="B88" s="140">
        <v>72.7</v>
      </c>
      <c r="C88" s="141">
        <v>212.06</v>
      </c>
      <c r="D88" s="142">
        <v>0.34282750165047626</v>
      </c>
      <c r="E88" s="113">
        <v>0.11826</v>
      </c>
      <c r="F88" s="113">
        <v>4.8599999999999997E-3</v>
      </c>
      <c r="G88" s="113">
        <v>5.8142399999999999</v>
      </c>
      <c r="H88" s="113">
        <v>0.2326</v>
      </c>
      <c r="I88" s="113">
        <v>0.35655999999999999</v>
      </c>
      <c r="J88" s="113">
        <v>6.8500000000000002E-3</v>
      </c>
      <c r="K88" s="17">
        <v>1930.1</v>
      </c>
      <c r="L88" s="17">
        <v>71.790000000000006</v>
      </c>
      <c r="M88" s="17">
        <v>1948.5</v>
      </c>
      <c r="N88" s="17">
        <v>34.659999999999997</v>
      </c>
      <c r="O88" s="17">
        <v>1965.8</v>
      </c>
      <c r="P88" s="17">
        <v>32.549999999999997</v>
      </c>
      <c r="Q88" s="112">
        <f t="shared" si="4"/>
        <v>101.84964509610901</v>
      </c>
      <c r="R88" s="17">
        <v>1930.1</v>
      </c>
      <c r="S88" s="17">
        <v>71.790000000000006</v>
      </c>
      <c r="U88" s="95"/>
      <c r="V88" s="95"/>
    </row>
    <row r="89" spans="1:22" x14ac:dyDescent="0.25">
      <c r="A89" s="7" t="s">
        <v>614</v>
      </c>
      <c r="B89" s="140">
        <v>136.49</v>
      </c>
      <c r="C89" s="141">
        <v>139.69</v>
      </c>
      <c r="D89" s="142">
        <v>0.97709213257928273</v>
      </c>
      <c r="E89" s="113">
        <v>0.16059000000000001</v>
      </c>
      <c r="F89" s="113">
        <v>4.2300000000000003E-3</v>
      </c>
      <c r="G89" s="113">
        <v>10.22153</v>
      </c>
      <c r="H89" s="113">
        <v>0.26443</v>
      </c>
      <c r="I89" s="113">
        <v>0.46163999999999999</v>
      </c>
      <c r="J89" s="113">
        <v>7.26E-3</v>
      </c>
      <c r="K89" s="92">
        <v>2461.9</v>
      </c>
      <c r="L89" s="92">
        <v>43.85</v>
      </c>
      <c r="M89" s="92">
        <v>2455</v>
      </c>
      <c r="N89" s="92">
        <v>23.93</v>
      </c>
      <c r="O89" s="92">
        <v>2446.8000000000002</v>
      </c>
      <c r="P89" s="92">
        <v>32</v>
      </c>
      <c r="Q89" s="112">
        <f t="shared" si="4"/>
        <v>99.386652585401521</v>
      </c>
      <c r="R89" s="92">
        <v>2461.9</v>
      </c>
      <c r="S89" s="92">
        <v>43.85</v>
      </c>
      <c r="U89" s="17"/>
      <c r="V89" s="17"/>
    </row>
    <row r="90" spans="1:22" x14ac:dyDescent="0.25">
      <c r="A90" s="7" t="s">
        <v>615</v>
      </c>
      <c r="B90" s="140">
        <v>89.78</v>
      </c>
      <c r="C90" s="141">
        <v>143.15</v>
      </c>
      <c r="D90" s="142">
        <v>0.62717429269996505</v>
      </c>
      <c r="E90" s="113">
        <v>0.1255</v>
      </c>
      <c r="F90" s="113">
        <v>3.5699999999999998E-3</v>
      </c>
      <c r="G90" s="113">
        <v>6.5152000000000001</v>
      </c>
      <c r="H90" s="113">
        <v>0.18171000000000001</v>
      </c>
      <c r="I90" s="113">
        <v>0.37652999999999998</v>
      </c>
      <c r="J90" s="113">
        <v>5.7800000000000004E-3</v>
      </c>
      <c r="K90" s="17">
        <v>2035.8</v>
      </c>
      <c r="L90" s="17">
        <v>49.5</v>
      </c>
      <c r="M90" s="17">
        <v>2048</v>
      </c>
      <c r="N90" s="17">
        <v>24.55</v>
      </c>
      <c r="O90" s="17">
        <v>2060.1</v>
      </c>
      <c r="P90" s="17">
        <v>27.07</v>
      </c>
      <c r="Q90" s="112">
        <f t="shared" si="4"/>
        <v>101.19363395225464</v>
      </c>
      <c r="R90" s="17">
        <v>2035.8</v>
      </c>
      <c r="S90" s="17">
        <v>49.5</v>
      </c>
      <c r="U90" s="95"/>
      <c r="V90" s="95"/>
    </row>
    <row r="91" spans="1:22" x14ac:dyDescent="0.25">
      <c r="A91" s="7" t="s">
        <v>616</v>
      </c>
      <c r="B91" s="140">
        <v>109.63</v>
      </c>
      <c r="C91" s="141">
        <v>49.53</v>
      </c>
      <c r="D91" s="142">
        <v>2.2134060165556226</v>
      </c>
      <c r="E91" s="113">
        <v>0.15570999999999999</v>
      </c>
      <c r="F91" s="113">
        <v>5.0600000000000003E-3</v>
      </c>
      <c r="G91" s="113">
        <v>9.8239900000000002</v>
      </c>
      <c r="H91" s="113">
        <v>0.31217</v>
      </c>
      <c r="I91" s="113">
        <v>0.45760000000000001</v>
      </c>
      <c r="J91" s="113">
        <v>8.0999999999999996E-3</v>
      </c>
      <c r="K91" s="92">
        <v>2409.6</v>
      </c>
      <c r="L91" s="92">
        <v>54.21</v>
      </c>
      <c r="M91" s="92">
        <v>2418.4</v>
      </c>
      <c r="N91" s="92">
        <v>29.28</v>
      </c>
      <c r="O91" s="92">
        <v>2428.9</v>
      </c>
      <c r="P91" s="92">
        <v>35.83</v>
      </c>
      <c r="Q91" s="112">
        <f t="shared" si="4"/>
        <v>100.80096281540504</v>
      </c>
      <c r="R91" s="92">
        <v>2409.6</v>
      </c>
      <c r="S91" s="92">
        <v>54.21</v>
      </c>
      <c r="U91" s="95"/>
      <c r="V91" s="95"/>
    </row>
    <row r="92" spans="1:22" ht="12.5" x14ac:dyDescent="0.25">
      <c r="A92" s="7" t="s">
        <v>617</v>
      </c>
      <c r="B92" s="140">
        <v>37.659999999999997</v>
      </c>
      <c r="C92" s="141">
        <v>65.459999999999994</v>
      </c>
      <c r="D92" s="142">
        <v>0.57531316834708224</v>
      </c>
      <c r="E92" s="113">
        <v>0.10195</v>
      </c>
      <c r="F92" s="113">
        <v>4.1099999999999999E-3</v>
      </c>
      <c r="G92" s="113">
        <v>4.3300599999999996</v>
      </c>
      <c r="H92" s="113">
        <v>0.17047000000000001</v>
      </c>
      <c r="I92" s="113">
        <v>0.30803999999999998</v>
      </c>
      <c r="J92" s="113">
        <v>5.4000000000000003E-3</v>
      </c>
      <c r="K92" s="17">
        <v>1660</v>
      </c>
      <c r="L92" s="17">
        <v>72.86</v>
      </c>
      <c r="M92" s="17">
        <v>1699.1</v>
      </c>
      <c r="N92" s="17">
        <v>32.47</v>
      </c>
      <c r="O92" s="17">
        <v>1731.1</v>
      </c>
      <c r="P92" s="17">
        <v>26.62</v>
      </c>
      <c r="Q92" s="112">
        <f t="shared" si="4"/>
        <v>104.28313253012047</v>
      </c>
      <c r="R92" s="17">
        <v>1660</v>
      </c>
      <c r="S92" s="17">
        <v>72.86</v>
      </c>
      <c r="U92" s="128"/>
      <c r="V92" s="128"/>
    </row>
    <row r="93" spans="1:22" ht="12.5" x14ac:dyDescent="0.25">
      <c r="A93" s="7" t="s">
        <v>618</v>
      </c>
      <c r="B93" s="140">
        <v>90.76</v>
      </c>
      <c r="C93" s="141">
        <v>201.95</v>
      </c>
      <c r="D93" s="142">
        <v>0.44941817281505331</v>
      </c>
      <c r="E93" s="113">
        <v>0.11967999999999999</v>
      </c>
      <c r="F93" s="113">
        <v>3.0899999999999999E-3</v>
      </c>
      <c r="G93" s="113">
        <v>5.7295100000000003</v>
      </c>
      <c r="H93" s="113">
        <v>0.14491999999999999</v>
      </c>
      <c r="I93" s="113">
        <v>0.34723999999999999</v>
      </c>
      <c r="J93" s="113">
        <v>4.96E-3</v>
      </c>
      <c r="K93" s="17">
        <v>1951.4</v>
      </c>
      <c r="L93" s="17">
        <v>45.35</v>
      </c>
      <c r="M93" s="17">
        <v>1935.8</v>
      </c>
      <c r="N93" s="17">
        <v>21.87</v>
      </c>
      <c r="O93" s="17">
        <v>1921.4</v>
      </c>
      <c r="P93" s="17">
        <v>23.74</v>
      </c>
      <c r="Q93" s="112">
        <f t="shared" si="4"/>
        <v>98.462642205595984</v>
      </c>
      <c r="R93" s="17">
        <v>1951.4</v>
      </c>
      <c r="S93" s="17">
        <v>45.35</v>
      </c>
      <c r="U93" s="293"/>
      <c r="V93" s="293"/>
    </row>
    <row r="94" spans="1:22" ht="12.5" x14ac:dyDescent="0.25">
      <c r="A94" s="7" t="s">
        <v>619</v>
      </c>
      <c r="B94" s="140">
        <v>19.21</v>
      </c>
      <c r="C94" s="141">
        <v>36.119999999999997</v>
      </c>
      <c r="D94" s="142">
        <v>0.53183831672203774</v>
      </c>
      <c r="E94" s="113">
        <v>0.16220000000000001</v>
      </c>
      <c r="F94" s="113">
        <v>6.28E-3</v>
      </c>
      <c r="G94" s="113">
        <v>10.321529999999999</v>
      </c>
      <c r="H94" s="113">
        <v>0.38888</v>
      </c>
      <c r="I94" s="113">
        <v>0.46155000000000002</v>
      </c>
      <c r="J94" s="113">
        <v>9.2700000000000005E-3</v>
      </c>
      <c r="K94" s="17">
        <v>2478.6999999999998</v>
      </c>
      <c r="L94" s="17">
        <v>63.83</v>
      </c>
      <c r="M94" s="17">
        <v>2464</v>
      </c>
      <c r="N94" s="17">
        <v>34.880000000000003</v>
      </c>
      <c r="O94" s="17">
        <v>2446.4</v>
      </c>
      <c r="P94" s="17">
        <v>40.89</v>
      </c>
      <c r="Q94" s="112">
        <f t="shared" si="4"/>
        <v>98.696897567273183</v>
      </c>
      <c r="R94" s="17">
        <v>2478.6999999999998</v>
      </c>
      <c r="S94" s="17">
        <v>63.83</v>
      </c>
      <c r="U94" s="293"/>
      <c r="V94" s="293"/>
    </row>
    <row r="95" spans="1:22" ht="12.5" x14ac:dyDescent="0.25">
      <c r="A95" s="7" t="s">
        <v>620</v>
      </c>
      <c r="B95" s="140">
        <v>36.79</v>
      </c>
      <c r="C95" s="141">
        <v>127.15</v>
      </c>
      <c r="D95" s="142">
        <v>0.28934329532048758</v>
      </c>
      <c r="E95" s="113">
        <v>0.11559</v>
      </c>
      <c r="F95" s="113">
        <v>3.0999999999999999E-3</v>
      </c>
      <c r="G95" s="113">
        <v>5.3566599999999998</v>
      </c>
      <c r="H95" s="113">
        <v>0.14074</v>
      </c>
      <c r="I95" s="113">
        <v>0.33613999999999999</v>
      </c>
      <c r="J95" s="113">
        <v>4.8199999999999996E-3</v>
      </c>
      <c r="K95" s="17">
        <v>1889</v>
      </c>
      <c r="L95" s="17">
        <v>47.53</v>
      </c>
      <c r="M95" s="17">
        <v>1878</v>
      </c>
      <c r="N95" s="17">
        <v>22.48</v>
      </c>
      <c r="O95" s="17">
        <v>1868.1</v>
      </c>
      <c r="P95" s="17">
        <v>23.25</v>
      </c>
      <c r="Q95" s="112">
        <f t="shared" si="4"/>
        <v>98.893594494441501</v>
      </c>
      <c r="R95" s="17">
        <v>1889</v>
      </c>
      <c r="S95" s="17">
        <v>47.53</v>
      </c>
      <c r="U95" s="293"/>
      <c r="V95" s="293"/>
    </row>
    <row r="96" spans="1:22" ht="12.5" x14ac:dyDescent="0.25">
      <c r="A96" s="7" t="s">
        <v>621</v>
      </c>
      <c r="B96" s="140">
        <v>94.18</v>
      </c>
      <c r="C96" s="141">
        <v>155.31</v>
      </c>
      <c r="D96" s="142">
        <v>0.60640010301976699</v>
      </c>
      <c r="E96" s="113">
        <v>0.11012</v>
      </c>
      <c r="F96" s="113">
        <v>3.2499999999999999E-3</v>
      </c>
      <c r="G96" s="113">
        <v>4.8422799999999997</v>
      </c>
      <c r="H96" s="113">
        <v>0.13958000000000001</v>
      </c>
      <c r="I96" s="113">
        <v>0.31894</v>
      </c>
      <c r="J96" s="113">
        <v>4.7299999999999998E-3</v>
      </c>
      <c r="K96" s="17">
        <v>1801.4</v>
      </c>
      <c r="L96" s="17">
        <v>52.72</v>
      </c>
      <c r="M96" s="17">
        <v>1792.3</v>
      </c>
      <c r="N96" s="17">
        <v>24.26</v>
      </c>
      <c r="O96" s="17">
        <v>1784.6</v>
      </c>
      <c r="P96" s="17">
        <v>23.1</v>
      </c>
      <c r="Q96" s="112">
        <f t="shared" si="4"/>
        <v>99.067392028422333</v>
      </c>
      <c r="R96" s="17">
        <v>1801.4</v>
      </c>
      <c r="S96" s="17">
        <v>52.72</v>
      </c>
      <c r="U96" s="293"/>
      <c r="V96" s="293"/>
    </row>
    <row r="97" spans="1:22" ht="12.5" x14ac:dyDescent="0.25">
      <c r="A97" s="7" t="s">
        <v>622</v>
      </c>
      <c r="B97" s="140">
        <v>94.99</v>
      </c>
      <c r="C97" s="141">
        <v>207.72</v>
      </c>
      <c r="D97" s="142">
        <v>0.45729828615443863</v>
      </c>
      <c r="E97" s="113">
        <v>0.14973</v>
      </c>
      <c r="F97" s="113">
        <v>3.15E-3</v>
      </c>
      <c r="G97" s="113">
        <v>9.1690199999999997</v>
      </c>
      <c r="H97" s="113">
        <v>0.18984000000000001</v>
      </c>
      <c r="I97" s="113">
        <v>0.44414999999999999</v>
      </c>
      <c r="J97" s="113">
        <v>5.8999999999999999E-3</v>
      </c>
      <c r="K97" s="17">
        <v>2342.9</v>
      </c>
      <c r="L97" s="17">
        <v>35.590000000000003</v>
      </c>
      <c r="M97" s="17">
        <v>2355</v>
      </c>
      <c r="N97" s="17">
        <v>18.96</v>
      </c>
      <c r="O97" s="17">
        <v>2369.1999999999998</v>
      </c>
      <c r="P97" s="17">
        <v>26.35</v>
      </c>
      <c r="Q97" s="112">
        <f t="shared" si="4"/>
        <v>101.12254044133337</v>
      </c>
      <c r="R97" s="17">
        <v>2342.9</v>
      </c>
      <c r="S97" s="17">
        <v>35.590000000000003</v>
      </c>
      <c r="U97" s="293"/>
      <c r="V97" s="293"/>
    </row>
    <row r="98" spans="1:22" ht="12.5" x14ac:dyDescent="0.25">
      <c r="A98" s="7" t="s">
        <v>623</v>
      </c>
      <c r="B98" s="140">
        <v>17.52</v>
      </c>
      <c r="C98" s="141">
        <v>56.28</v>
      </c>
      <c r="D98" s="142">
        <v>0.31130063965884858</v>
      </c>
      <c r="E98" s="113">
        <v>0.12044000000000001</v>
      </c>
      <c r="F98" s="113">
        <v>5.11E-3</v>
      </c>
      <c r="G98" s="113">
        <v>5.9617399999999998</v>
      </c>
      <c r="H98" s="113">
        <v>0.24611</v>
      </c>
      <c r="I98" s="113">
        <v>0.35902000000000001</v>
      </c>
      <c r="J98" s="113">
        <v>6.7999999999999996E-3</v>
      </c>
      <c r="K98" s="17">
        <v>1962.8</v>
      </c>
      <c r="L98" s="17">
        <v>73.8</v>
      </c>
      <c r="M98" s="17">
        <v>1970.3</v>
      </c>
      <c r="N98" s="17">
        <v>35.89</v>
      </c>
      <c r="O98" s="17">
        <v>1977.5</v>
      </c>
      <c r="P98" s="17">
        <v>32.270000000000003</v>
      </c>
      <c r="Q98" s="112">
        <f t="shared" si="4"/>
        <v>100.74893009985735</v>
      </c>
      <c r="R98" s="17">
        <v>1962.8</v>
      </c>
      <c r="S98" s="17">
        <v>73.8</v>
      </c>
      <c r="U98" s="293"/>
      <c r="V98" s="293"/>
    </row>
    <row r="99" spans="1:22" ht="12.5" x14ac:dyDescent="0.25">
      <c r="A99" s="7" t="s">
        <v>624</v>
      </c>
      <c r="B99" s="140">
        <v>74.88</v>
      </c>
      <c r="C99" s="141">
        <v>126.2</v>
      </c>
      <c r="D99" s="142">
        <v>0.59334389857369252</v>
      </c>
      <c r="E99" s="113">
        <v>0.15046999999999999</v>
      </c>
      <c r="F99" s="113">
        <v>4.1599999999999996E-3</v>
      </c>
      <c r="G99" s="113">
        <v>9.0343300000000006</v>
      </c>
      <c r="H99" s="113">
        <v>0.24382999999999999</v>
      </c>
      <c r="I99" s="113">
        <v>0.43547999999999998</v>
      </c>
      <c r="J99" s="113">
        <v>6.6800000000000002E-3</v>
      </c>
      <c r="K99" s="17">
        <v>2351.1999999999998</v>
      </c>
      <c r="L99" s="17">
        <v>46.53</v>
      </c>
      <c r="M99" s="17">
        <v>2341.5</v>
      </c>
      <c r="N99" s="17">
        <v>24.67</v>
      </c>
      <c r="O99" s="17">
        <v>2330.4</v>
      </c>
      <c r="P99" s="17">
        <v>30.01</v>
      </c>
      <c r="Q99" s="112">
        <f t="shared" si="4"/>
        <v>99.115345355563136</v>
      </c>
      <c r="R99" s="17">
        <v>2351.1999999999998</v>
      </c>
      <c r="S99" s="17">
        <v>46.53</v>
      </c>
      <c r="U99" s="293"/>
      <c r="V99" s="293"/>
    </row>
    <row r="100" spans="1:22" ht="12.5" x14ac:dyDescent="0.25">
      <c r="A100" s="7" t="s">
        <v>625</v>
      </c>
      <c r="B100" s="140">
        <v>86.21</v>
      </c>
      <c r="C100" s="141">
        <v>108.04</v>
      </c>
      <c r="D100" s="142">
        <v>0.79794520547945191</v>
      </c>
      <c r="E100" s="113">
        <v>0.10034999999999999</v>
      </c>
      <c r="F100" s="113">
        <v>3.5500000000000002E-3</v>
      </c>
      <c r="G100" s="113">
        <v>4.0180800000000003</v>
      </c>
      <c r="H100" s="113">
        <v>0.13841000000000001</v>
      </c>
      <c r="I100" s="113">
        <v>0.29041</v>
      </c>
      <c r="J100" s="113">
        <v>4.5799999999999999E-3</v>
      </c>
      <c r="K100" s="17">
        <v>1630.5</v>
      </c>
      <c r="L100" s="17">
        <v>64.3</v>
      </c>
      <c r="M100" s="17">
        <v>1637.9</v>
      </c>
      <c r="N100" s="17">
        <v>28.01</v>
      </c>
      <c r="O100" s="17">
        <v>1643.6</v>
      </c>
      <c r="P100" s="17">
        <v>22.86</v>
      </c>
      <c r="Q100" s="112">
        <f t="shared" si="4"/>
        <v>100.80343452928548</v>
      </c>
      <c r="R100" s="17">
        <v>1630.5</v>
      </c>
      <c r="S100" s="17">
        <v>64.3</v>
      </c>
      <c r="U100" s="293"/>
      <c r="V100" s="293"/>
    </row>
    <row r="101" spans="1:22" ht="12.5" x14ac:dyDescent="0.25">
      <c r="A101" s="7" t="s">
        <v>626</v>
      </c>
      <c r="B101" s="140">
        <v>136.59</v>
      </c>
      <c r="C101" s="141">
        <v>142.80000000000001</v>
      </c>
      <c r="D101" s="142">
        <v>0.95651260504201674</v>
      </c>
      <c r="E101" s="113">
        <v>0.17591999999999999</v>
      </c>
      <c r="F101" s="113">
        <v>3.81E-3</v>
      </c>
      <c r="G101" s="113">
        <v>11.51296</v>
      </c>
      <c r="H101" s="113">
        <v>0.24217</v>
      </c>
      <c r="I101" s="113">
        <v>0.47460000000000002</v>
      </c>
      <c r="J101" s="113">
        <v>6.2899999999999996E-3</v>
      </c>
      <c r="K101" s="17">
        <v>2614.8000000000002</v>
      </c>
      <c r="L101" s="17">
        <v>35.58</v>
      </c>
      <c r="M101" s="17">
        <v>2565.6</v>
      </c>
      <c r="N101" s="17">
        <v>19.649999999999999</v>
      </c>
      <c r="O101" s="17">
        <v>2503.6999999999998</v>
      </c>
      <c r="P101" s="17">
        <v>27.51</v>
      </c>
      <c r="Q101" s="112">
        <f t="shared" si="4"/>
        <v>95.751109071439487</v>
      </c>
      <c r="R101" s="17">
        <v>2614.8000000000002</v>
      </c>
      <c r="S101" s="17">
        <v>35.58</v>
      </c>
      <c r="U101" s="293"/>
      <c r="V101" s="293"/>
    </row>
    <row r="102" spans="1:22" ht="12.5" x14ac:dyDescent="0.25">
      <c r="A102" s="67" t="s">
        <v>627</v>
      </c>
      <c r="B102" s="140">
        <v>43.13</v>
      </c>
      <c r="C102" s="141">
        <v>52.83</v>
      </c>
      <c r="D102" s="142">
        <v>0.81639220140071933</v>
      </c>
      <c r="E102" s="114">
        <v>0.14316999999999999</v>
      </c>
      <c r="F102" s="114">
        <v>5.8599999999999998E-3</v>
      </c>
      <c r="G102" s="114">
        <v>5.9138999999999999</v>
      </c>
      <c r="H102" s="114">
        <v>0.23313</v>
      </c>
      <c r="I102" s="114">
        <v>0.29955999999999999</v>
      </c>
      <c r="J102" s="114">
        <v>5.5999999999999999E-3</v>
      </c>
      <c r="K102" s="88">
        <v>2265.8000000000002</v>
      </c>
      <c r="L102" s="88">
        <v>68.930000000000007</v>
      </c>
      <c r="M102" s="88">
        <v>1963.3</v>
      </c>
      <c r="N102" s="88">
        <v>34.24</v>
      </c>
      <c r="O102" s="88">
        <v>1689.1</v>
      </c>
      <c r="P102" s="88">
        <v>27.79</v>
      </c>
      <c r="Q102" s="115">
        <f t="shared" si="4"/>
        <v>74.547621149262937</v>
      </c>
      <c r="R102" s="88">
        <v>2265.8000000000002</v>
      </c>
      <c r="S102" s="88">
        <v>68.930000000000007</v>
      </c>
      <c r="U102" s="293"/>
      <c r="V102" s="293"/>
    </row>
    <row r="103" spans="1:22" ht="12.5" x14ac:dyDescent="0.25">
      <c r="A103" s="7" t="s">
        <v>628</v>
      </c>
      <c r="B103" s="140">
        <v>52.66</v>
      </c>
      <c r="C103" s="141">
        <v>50.44</v>
      </c>
      <c r="D103" s="142">
        <v>1.0440126883425853</v>
      </c>
      <c r="E103" s="113">
        <v>0.10443</v>
      </c>
      <c r="F103" s="113">
        <v>5.8199999999999997E-3</v>
      </c>
      <c r="G103" s="113">
        <v>4.1765400000000001</v>
      </c>
      <c r="H103" s="113">
        <v>0.22617000000000001</v>
      </c>
      <c r="I103" s="113">
        <v>0.29002</v>
      </c>
      <c r="J103" s="113">
        <v>6.1599999999999997E-3</v>
      </c>
      <c r="K103" s="17">
        <v>1704.3</v>
      </c>
      <c r="L103" s="17">
        <v>99.27</v>
      </c>
      <c r="M103" s="17">
        <v>1669.4</v>
      </c>
      <c r="N103" s="17">
        <v>44.36</v>
      </c>
      <c r="O103" s="17">
        <v>1641.6</v>
      </c>
      <c r="P103" s="17">
        <v>30.77</v>
      </c>
      <c r="Q103" s="112">
        <f t="shared" si="4"/>
        <v>96.321070234113719</v>
      </c>
      <c r="R103" s="17">
        <v>1704.3</v>
      </c>
      <c r="S103" s="17">
        <v>99.27</v>
      </c>
      <c r="U103" s="293"/>
      <c r="V103" s="293"/>
    </row>
    <row r="104" spans="1:22" ht="12.5" x14ac:dyDescent="0.25">
      <c r="A104" s="7" t="s">
        <v>629</v>
      </c>
      <c r="B104" s="140">
        <v>93.45</v>
      </c>
      <c r="C104" s="141">
        <v>94.09</v>
      </c>
      <c r="D104" s="142">
        <v>0.99319800191306196</v>
      </c>
      <c r="E104" s="113">
        <v>0.10346</v>
      </c>
      <c r="F104" s="113">
        <v>4.4000000000000003E-3</v>
      </c>
      <c r="G104" s="113">
        <v>4.0757399999999997</v>
      </c>
      <c r="H104" s="113">
        <v>0.16799</v>
      </c>
      <c r="I104" s="113">
        <v>0.28566000000000003</v>
      </c>
      <c r="J104" s="113">
        <v>4.9899999999999996E-3</v>
      </c>
      <c r="K104" s="17">
        <v>1687.1</v>
      </c>
      <c r="L104" s="17">
        <v>76.44</v>
      </c>
      <c r="M104" s="17">
        <v>1649.5</v>
      </c>
      <c r="N104" s="17">
        <v>33.61</v>
      </c>
      <c r="O104" s="17">
        <v>1619.8</v>
      </c>
      <c r="P104" s="17">
        <v>25.03</v>
      </c>
      <c r="Q104" s="112">
        <f t="shared" si="4"/>
        <v>96.010906288898113</v>
      </c>
      <c r="R104" s="17">
        <v>1687.1</v>
      </c>
      <c r="S104" s="17">
        <v>76.44</v>
      </c>
      <c r="U104" s="293"/>
      <c r="V104" s="293"/>
    </row>
    <row r="105" spans="1:22" ht="12.5" x14ac:dyDescent="0.25">
      <c r="A105" s="7" t="s">
        <v>630</v>
      </c>
      <c r="B105" s="140">
        <v>179.77</v>
      </c>
      <c r="C105" s="141">
        <v>272.05</v>
      </c>
      <c r="D105" s="142">
        <v>0.66079764749127001</v>
      </c>
      <c r="E105" s="113">
        <v>0.12184</v>
      </c>
      <c r="F105" s="113">
        <v>3.0500000000000002E-3</v>
      </c>
      <c r="G105" s="113">
        <v>6.1392100000000003</v>
      </c>
      <c r="H105" s="113">
        <v>0.14829999999999999</v>
      </c>
      <c r="I105" s="113">
        <v>0.36535000000000001</v>
      </c>
      <c r="J105" s="113">
        <v>4.8500000000000001E-3</v>
      </c>
      <c r="K105" s="17">
        <v>1983.3</v>
      </c>
      <c r="L105" s="17">
        <v>43.87</v>
      </c>
      <c r="M105" s="17">
        <v>1995.8</v>
      </c>
      <c r="N105" s="17">
        <v>21.09</v>
      </c>
      <c r="O105" s="17">
        <v>2007.5</v>
      </c>
      <c r="P105" s="17">
        <v>22.92</v>
      </c>
      <c r="Q105" s="112">
        <f t="shared" si="4"/>
        <v>101.2201885745979</v>
      </c>
      <c r="R105" s="17">
        <v>1983.3</v>
      </c>
      <c r="S105" s="17">
        <v>43.87</v>
      </c>
      <c r="U105" s="293"/>
      <c r="V105" s="293"/>
    </row>
    <row r="106" spans="1:22" ht="12.5" x14ac:dyDescent="0.25">
      <c r="A106" s="117" t="s">
        <v>631</v>
      </c>
      <c r="B106" s="140">
        <v>74.069999999999993</v>
      </c>
      <c r="C106" s="141">
        <v>140.83000000000001</v>
      </c>
      <c r="D106" s="142">
        <v>0.52595327700063899</v>
      </c>
      <c r="E106" s="117">
        <v>0.16270999999999999</v>
      </c>
      <c r="F106" s="117">
        <v>3.9500000000000004E-3</v>
      </c>
      <c r="G106" s="117">
        <v>10.214980000000001</v>
      </c>
      <c r="H106" s="117">
        <v>0.23913999999999999</v>
      </c>
      <c r="I106" s="117">
        <v>0.45518999999999998</v>
      </c>
      <c r="J106" s="117">
        <v>6.1799999999999997E-3</v>
      </c>
      <c r="K106" s="95">
        <v>2484</v>
      </c>
      <c r="L106" s="95">
        <v>40.4</v>
      </c>
      <c r="M106" s="95">
        <v>2454.4</v>
      </c>
      <c r="N106" s="95">
        <v>21.65</v>
      </c>
      <c r="O106" s="95">
        <v>2418.3000000000002</v>
      </c>
      <c r="P106" s="95">
        <v>27.38</v>
      </c>
      <c r="Q106" s="130">
        <f t="shared" si="4"/>
        <v>97.355072463768124</v>
      </c>
      <c r="R106" s="95">
        <v>2484</v>
      </c>
      <c r="S106" s="95">
        <v>40.4</v>
      </c>
      <c r="U106" s="293"/>
      <c r="V106" s="293"/>
    </row>
    <row r="107" spans="1:22" ht="12.5" x14ac:dyDescent="0.25">
      <c r="A107" s="117"/>
      <c r="B107" s="143"/>
      <c r="C107" s="143"/>
      <c r="D107" s="143"/>
      <c r="E107" s="117"/>
      <c r="F107" s="117"/>
      <c r="G107" s="117"/>
      <c r="H107" s="117"/>
      <c r="I107" s="117"/>
      <c r="J107" s="117"/>
      <c r="K107" s="95"/>
      <c r="L107" s="95"/>
      <c r="M107" s="95"/>
      <c r="N107" s="95"/>
      <c r="O107" s="95"/>
      <c r="P107" s="95"/>
      <c r="Q107" s="95"/>
      <c r="R107" s="95"/>
      <c r="S107" s="95"/>
      <c r="U107" s="293"/>
      <c r="V107" s="293"/>
    </row>
    <row r="108" spans="1:22" ht="12.5" x14ac:dyDescent="0.25">
      <c r="A108" s="38" t="s">
        <v>633</v>
      </c>
      <c r="B108" s="143"/>
      <c r="C108" s="143"/>
      <c r="D108" s="143"/>
      <c r="E108" s="117"/>
      <c r="F108" s="117"/>
      <c r="G108" s="117"/>
      <c r="H108" s="117"/>
      <c r="I108" s="117"/>
      <c r="J108" s="117"/>
      <c r="K108" s="95"/>
      <c r="L108" s="95"/>
      <c r="M108" s="95"/>
      <c r="N108" s="95"/>
      <c r="O108" s="95"/>
      <c r="P108" s="95"/>
      <c r="Q108" s="95"/>
      <c r="R108" s="95"/>
      <c r="S108" s="95"/>
      <c r="T108" s="117"/>
      <c r="U108" s="293"/>
      <c r="V108" s="293"/>
    </row>
    <row r="109" spans="1:22" ht="12.5" x14ac:dyDescent="0.25">
      <c r="A109" s="7" t="s">
        <v>634</v>
      </c>
      <c r="B109" s="39">
        <v>46.05</v>
      </c>
      <c r="C109" s="39">
        <v>94.35</v>
      </c>
      <c r="D109" s="134">
        <f>B109/C109</f>
        <v>0.48807631160572335</v>
      </c>
      <c r="E109" s="294">
        <v>0.10503999999999999</v>
      </c>
      <c r="F109" s="294">
        <v>3.2000000000000002E-3</v>
      </c>
      <c r="G109" s="294">
        <v>4.2839400000000003</v>
      </c>
      <c r="H109" s="294">
        <v>0.1129</v>
      </c>
      <c r="I109" s="294">
        <v>0.29576000000000002</v>
      </c>
      <c r="J109" s="294">
        <v>4.8599999999999997E-3</v>
      </c>
      <c r="K109" s="293">
        <v>1715</v>
      </c>
      <c r="L109" s="293">
        <v>54.86</v>
      </c>
      <c r="M109" s="293">
        <v>1690.3</v>
      </c>
      <c r="N109" s="293">
        <v>21.7</v>
      </c>
      <c r="O109" s="293">
        <v>1670.2</v>
      </c>
      <c r="P109" s="293">
        <v>24.2</v>
      </c>
      <c r="Q109" s="95">
        <f t="shared" ref="Q109:Q132" si="5">O109/K109*100</f>
        <v>97.387755102040813</v>
      </c>
      <c r="R109" s="293">
        <v>1715</v>
      </c>
      <c r="S109" s="293">
        <v>54.86</v>
      </c>
      <c r="T109" s="117"/>
      <c r="U109" s="293"/>
      <c r="V109" s="293"/>
    </row>
    <row r="110" spans="1:22" ht="12.5" x14ac:dyDescent="0.25">
      <c r="A110" s="7" t="s">
        <v>635</v>
      </c>
      <c r="B110" s="39">
        <v>56.22</v>
      </c>
      <c r="C110" s="39">
        <v>99.66</v>
      </c>
      <c r="D110" s="134">
        <f t="shared" ref="D110:D132" si="6">B110/C110</f>
        <v>0.56411800120409394</v>
      </c>
      <c r="E110" s="294">
        <v>0.10460999999999999</v>
      </c>
      <c r="F110" s="294">
        <v>2.8999999999999998E-3</v>
      </c>
      <c r="G110" s="294">
        <v>4.3193400000000004</v>
      </c>
      <c r="H110" s="294">
        <v>0.10061</v>
      </c>
      <c r="I110" s="294">
        <v>0.29941000000000001</v>
      </c>
      <c r="J110" s="294">
        <v>4.7099999999999998E-3</v>
      </c>
      <c r="K110" s="293">
        <v>1707.5</v>
      </c>
      <c r="L110" s="293">
        <v>50.12</v>
      </c>
      <c r="M110" s="293">
        <v>1697.1</v>
      </c>
      <c r="N110" s="293">
        <v>19.2</v>
      </c>
      <c r="O110" s="293">
        <v>1688.4</v>
      </c>
      <c r="P110" s="293">
        <v>23.37</v>
      </c>
      <c r="Q110" s="95">
        <f t="shared" si="5"/>
        <v>98.881405563689611</v>
      </c>
      <c r="R110" s="293">
        <v>1707.5</v>
      </c>
      <c r="S110" s="293">
        <v>50.12</v>
      </c>
      <c r="T110" s="117"/>
      <c r="U110" s="293"/>
      <c r="V110" s="293"/>
    </row>
    <row r="111" spans="1:22" ht="12.5" x14ac:dyDescent="0.25">
      <c r="A111" s="7" t="s">
        <v>636</v>
      </c>
      <c r="B111" s="39">
        <v>36.32</v>
      </c>
      <c r="C111" s="39">
        <v>79.34</v>
      </c>
      <c r="D111" s="134">
        <f t="shared" si="6"/>
        <v>0.4577766574237459</v>
      </c>
      <c r="E111" s="294">
        <v>0.10403999999999999</v>
      </c>
      <c r="F111" s="294">
        <v>3.1199999999999999E-3</v>
      </c>
      <c r="G111" s="294">
        <v>4.2825600000000001</v>
      </c>
      <c r="H111" s="294">
        <v>0.11094</v>
      </c>
      <c r="I111" s="294">
        <v>0.29848999999999998</v>
      </c>
      <c r="J111" s="294">
        <v>4.8700000000000002E-3</v>
      </c>
      <c r="K111" s="293">
        <v>1697.5</v>
      </c>
      <c r="L111" s="293">
        <v>54.28</v>
      </c>
      <c r="M111" s="293">
        <v>1690</v>
      </c>
      <c r="N111" s="293">
        <v>21.32</v>
      </c>
      <c r="O111" s="293">
        <v>1683.8</v>
      </c>
      <c r="P111" s="293">
        <v>24.19</v>
      </c>
      <c r="Q111" s="95">
        <f t="shared" si="5"/>
        <v>99.192930780559635</v>
      </c>
      <c r="R111" s="293">
        <v>1697.5</v>
      </c>
      <c r="S111" s="293">
        <v>54.28</v>
      </c>
      <c r="T111" s="117"/>
      <c r="U111" s="293"/>
      <c r="V111" s="293"/>
    </row>
    <row r="112" spans="1:22" ht="12.5" x14ac:dyDescent="0.25">
      <c r="A112" s="7" t="s">
        <v>637</v>
      </c>
      <c r="B112" s="39">
        <v>29.09</v>
      </c>
      <c r="C112" s="39">
        <v>71.180000000000007</v>
      </c>
      <c r="D112" s="134">
        <f t="shared" si="6"/>
        <v>0.40868221410508565</v>
      </c>
      <c r="E112" s="294">
        <v>0.10327</v>
      </c>
      <c r="F112" s="294">
        <v>3.14E-3</v>
      </c>
      <c r="G112" s="294">
        <v>4.3152900000000001</v>
      </c>
      <c r="H112" s="294">
        <v>0.11373999999999999</v>
      </c>
      <c r="I112" s="294">
        <v>0.30303999999999998</v>
      </c>
      <c r="J112" s="294">
        <v>4.9800000000000001E-3</v>
      </c>
      <c r="K112" s="293">
        <v>1683.7</v>
      </c>
      <c r="L112" s="293">
        <v>55.07</v>
      </c>
      <c r="M112" s="293">
        <v>1696.3</v>
      </c>
      <c r="N112" s="293">
        <v>21.73</v>
      </c>
      <c r="O112" s="293">
        <v>1706.4</v>
      </c>
      <c r="P112" s="293">
        <v>24.65</v>
      </c>
      <c r="Q112" s="95">
        <f t="shared" si="5"/>
        <v>101.34822117954505</v>
      </c>
      <c r="R112" s="293">
        <v>1683.7</v>
      </c>
      <c r="S112" s="293">
        <v>55.07</v>
      </c>
      <c r="T112" s="117"/>
      <c r="U112" s="293"/>
      <c r="V112" s="293"/>
    </row>
    <row r="113" spans="1:22" ht="12.5" x14ac:dyDescent="0.25">
      <c r="A113" s="7" t="s">
        <v>638</v>
      </c>
      <c r="B113" s="39">
        <v>76.790000000000006</v>
      </c>
      <c r="C113" s="39">
        <v>118.92</v>
      </c>
      <c r="D113" s="134">
        <f t="shared" si="6"/>
        <v>0.64572822065253954</v>
      </c>
      <c r="E113" s="294">
        <v>0.10382</v>
      </c>
      <c r="F113" s="294">
        <v>2.6800000000000001E-3</v>
      </c>
      <c r="G113" s="294">
        <v>4.3102799999999997</v>
      </c>
      <c r="H113" s="294">
        <v>9.1480000000000006E-2</v>
      </c>
      <c r="I113" s="294">
        <v>0.30108000000000001</v>
      </c>
      <c r="J113" s="294">
        <v>4.5999999999999999E-3</v>
      </c>
      <c r="K113" s="293">
        <v>1693.5</v>
      </c>
      <c r="L113" s="293">
        <v>46.9</v>
      </c>
      <c r="M113" s="293">
        <v>1695.3</v>
      </c>
      <c r="N113" s="293">
        <v>17.489999999999998</v>
      </c>
      <c r="O113" s="293">
        <v>1696.7</v>
      </c>
      <c r="P113" s="293">
        <v>22.81</v>
      </c>
      <c r="Q113" s="95">
        <f t="shared" si="5"/>
        <v>100.1889577797461</v>
      </c>
      <c r="R113" s="293">
        <v>1693.5</v>
      </c>
      <c r="S113" s="293">
        <v>46.9</v>
      </c>
      <c r="T113" s="117"/>
      <c r="U113" s="293"/>
      <c r="V113" s="293"/>
    </row>
    <row r="114" spans="1:22" ht="12.5" x14ac:dyDescent="0.25">
      <c r="A114" s="7" t="s">
        <v>639</v>
      </c>
      <c r="B114" s="39">
        <v>27.22</v>
      </c>
      <c r="C114" s="39">
        <v>66.73</v>
      </c>
      <c r="D114" s="134">
        <f t="shared" si="6"/>
        <v>0.40791248314101597</v>
      </c>
      <c r="E114" s="294">
        <v>0.10424</v>
      </c>
      <c r="F114" s="294">
        <v>3.48E-3</v>
      </c>
      <c r="G114" s="294">
        <v>4.3311099999999998</v>
      </c>
      <c r="H114" s="294">
        <v>0.1283</v>
      </c>
      <c r="I114" s="294">
        <v>0.30132999999999999</v>
      </c>
      <c r="J114" s="294">
        <v>5.2100000000000002E-3</v>
      </c>
      <c r="K114" s="293">
        <v>1700.9</v>
      </c>
      <c r="L114" s="293">
        <v>60.21</v>
      </c>
      <c r="M114" s="293">
        <v>1699.3</v>
      </c>
      <c r="N114" s="293">
        <v>24.44</v>
      </c>
      <c r="O114" s="293">
        <v>1697.9</v>
      </c>
      <c r="P114" s="293">
        <v>25.8</v>
      </c>
      <c r="Q114" s="95">
        <f t="shared" si="5"/>
        <v>99.82362278793579</v>
      </c>
      <c r="R114" s="293">
        <v>1700.9</v>
      </c>
      <c r="S114" s="293">
        <v>60.21</v>
      </c>
      <c r="T114" s="117"/>
      <c r="U114" s="293"/>
      <c r="V114" s="293"/>
    </row>
    <row r="115" spans="1:22" ht="12.5" x14ac:dyDescent="0.25">
      <c r="A115" s="7" t="s">
        <v>640</v>
      </c>
      <c r="B115" s="39">
        <v>47.57</v>
      </c>
      <c r="C115" s="39">
        <v>92.47</v>
      </c>
      <c r="D115" s="134">
        <f t="shared" si="6"/>
        <v>0.51443711473991571</v>
      </c>
      <c r="E115" s="294">
        <v>0.10191</v>
      </c>
      <c r="F115" s="294">
        <v>3.14E-3</v>
      </c>
      <c r="G115" s="294">
        <v>4.2329400000000001</v>
      </c>
      <c r="H115" s="294">
        <v>0.11385000000000001</v>
      </c>
      <c r="I115" s="294">
        <v>0.30123</v>
      </c>
      <c r="J115" s="294">
        <v>4.9899999999999996E-3</v>
      </c>
      <c r="K115" s="293">
        <v>1659.1</v>
      </c>
      <c r="L115" s="293">
        <v>56.02</v>
      </c>
      <c r="M115" s="293">
        <v>1680.4</v>
      </c>
      <c r="N115" s="293">
        <v>22.09</v>
      </c>
      <c r="O115" s="293">
        <v>1697.4</v>
      </c>
      <c r="P115" s="293">
        <v>24.7</v>
      </c>
      <c r="Q115" s="95">
        <f t="shared" si="5"/>
        <v>102.30848050147672</v>
      </c>
      <c r="R115" s="293">
        <v>1659.1</v>
      </c>
      <c r="S115" s="293">
        <v>56.02</v>
      </c>
      <c r="T115" s="117"/>
      <c r="U115" s="293"/>
      <c r="V115" s="293"/>
    </row>
    <row r="116" spans="1:22" ht="12.5" x14ac:dyDescent="0.25">
      <c r="A116" s="7" t="s">
        <v>641</v>
      </c>
      <c r="B116" s="39">
        <v>104.43</v>
      </c>
      <c r="C116" s="39">
        <v>136.61000000000001</v>
      </c>
      <c r="D116" s="134">
        <f t="shared" si="6"/>
        <v>0.76443891369592265</v>
      </c>
      <c r="E116" s="294">
        <v>0.10355</v>
      </c>
      <c r="F116" s="294">
        <v>3.2599999999999999E-3</v>
      </c>
      <c r="G116" s="294">
        <v>4.0212700000000003</v>
      </c>
      <c r="H116" s="294">
        <v>0.11089</v>
      </c>
      <c r="I116" s="294">
        <v>0.28162999999999999</v>
      </c>
      <c r="J116" s="294">
        <v>4.7099999999999998E-3</v>
      </c>
      <c r="K116" s="293">
        <v>1688.6</v>
      </c>
      <c r="L116" s="293">
        <v>56.97</v>
      </c>
      <c r="M116" s="293">
        <v>1638.5</v>
      </c>
      <c r="N116" s="293">
        <v>22.42</v>
      </c>
      <c r="O116" s="293">
        <v>1599.6</v>
      </c>
      <c r="P116" s="293">
        <v>23.7</v>
      </c>
      <c r="Q116" s="95">
        <f t="shared" si="5"/>
        <v>94.729361601326545</v>
      </c>
      <c r="R116" s="293">
        <v>1688.6</v>
      </c>
      <c r="S116" s="293">
        <v>56.97</v>
      </c>
      <c r="T116" s="117"/>
      <c r="U116" s="95"/>
      <c r="V116" s="95"/>
    </row>
    <row r="117" spans="1:22" ht="12.5" x14ac:dyDescent="0.25">
      <c r="A117" s="7" t="s">
        <v>642</v>
      </c>
      <c r="B117" s="39">
        <v>35.28</v>
      </c>
      <c r="C117" s="39">
        <v>76.63</v>
      </c>
      <c r="D117" s="134">
        <f t="shared" si="6"/>
        <v>0.4603941015268172</v>
      </c>
      <c r="E117" s="294">
        <v>0.10495</v>
      </c>
      <c r="F117" s="294">
        <v>3.2499999999999999E-3</v>
      </c>
      <c r="G117" s="294">
        <v>4.39107</v>
      </c>
      <c r="H117" s="294">
        <v>0.11899</v>
      </c>
      <c r="I117" s="294">
        <v>0.30341000000000001</v>
      </c>
      <c r="J117" s="294">
        <v>5.0600000000000003E-3</v>
      </c>
      <c r="K117" s="293">
        <v>1713.5</v>
      </c>
      <c r="L117" s="293">
        <v>55.87</v>
      </c>
      <c r="M117" s="293">
        <v>1710.7</v>
      </c>
      <c r="N117" s="293">
        <v>22.41</v>
      </c>
      <c r="O117" s="293">
        <v>1708.2</v>
      </c>
      <c r="P117" s="293">
        <v>25.05</v>
      </c>
      <c r="Q117" s="95">
        <f t="shared" si="5"/>
        <v>99.690691566968198</v>
      </c>
      <c r="R117" s="293">
        <v>1713.5</v>
      </c>
      <c r="S117" s="293">
        <v>55.87</v>
      </c>
      <c r="T117" s="117"/>
      <c r="U117" s="95"/>
      <c r="V117" s="95"/>
    </row>
    <row r="118" spans="1:22" ht="12.5" x14ac:dyDescent="0.25">
      <c r="A118" s="7" t="s">
        <v>643</v>
      </c>
      <c r="B118" s="39">
        <v>28.67</v>
      </c>
      <c r="C118" s="39">
        <v>71.37</v>
      </c>
      <c r="D118" s="134">
        <f t="shared" si="6"/>
        <v>0.40170940170940173</v>
      </c>
      <c r="E118" s="294">
        <v>0.10304000000000001</v>
      </c>
      <c r="F118" s="294">
        <v>3.0500000000000002E-3</v>
      </c>
      <c r="G118" s="294">
        <v>4.3060900000000002</v>
      </c>
      <c r="H118" s="294">
        <v>0.11015999999999999</v>
      </c>
      <c r="I118" s="294">
        <v>0.30307000000000001</v>
      </c>
      <c r="J118" s="294">
        <v>4.9399999999999999E-3</v>
      </c>
      <c r="K118" s="293">
        <v>1679.6</v>
      </c>
      <c r="L118" s="293">
        <v>53.71</v>
      </c>
      <c r="M118" s="293">
        <v>1694.5</v>
      </c>
      <c r="N118" s="293">
        <v>21.08</v>
      </c>
      <c r="O118" s="293">
        <v>1706.5</v>
      </c>
      <c r="P118" s="293">
        <v>24.42</v>
      </c>
      <c r="Q118" s="95">
        <f t="shared" si="5"/>
        <v>101.6015718028102</v>
      </c>
      <c r="R118" s="293">
        <v>1679.6</v>
      </c>
      <c r="S118" s="293">
        <v>53.71</v>
      </c>
      <c r="T118" s="117"/>
      <c r="U118" s="120"/>
      <c r="V118" s="120"/>
    </row>
    <row r="119" spans="1:22" ht="12.5" x14ac:dyDescent="0.25">
      <c r="A119" s="7" t="s">
        <v>644</v>
      </c>
      <c r="B119" s="39">
        <v>36.36</v>
      </c>
      <c r="C119" s="39">
        <v>88.77</v>
      </c>
      <c r="D119" s="134">
        <f t="shared" si="6"/>
        <v>0.40959783710713082</v>
      </c>
      <c r="E119" s="294">
        <v>0.10059999999999999</v>
      </c>
      <c r="F119" s="294">
        <v>2.82E-3</v>
      </c>
      <c r="G119" s="294">
        <v>4.11449</v>
      </c>
      <c r="H119" s="294">
        <v>9.8000000000000004E-2</v>
      </c>
      <c r="I119" s="294">
        <v>0.29659999999999997</v>
      </c>
      <c r="J119" s="294">
        <v>4.7000000000000002E-3</v>
      </c>
      <c r="K119" s="293">
        <v>1635.2</v>
      </c>
      <c r="L119" s="293">
        <v>51.17</v>
      </c>
      <c r="M119" s="293">
        <v>1657.2</v>
      </c>
      <c r="N119" s="293">
        <v>19.46</v>
      </c>
      <c r="O119" s="293">
        <v>1674.4</v>
      </c>
      <c r="P119" s="293">
        <v>23.34</v>
      </c>
      <c r="Q119" s="95">
        <f t="shared" si="5"/>
        <v>102.39726027397261</v>
      </c>
      <c r="R119" s="293">
        <v>1635.2</v>
      </c>
      <c r="S119" s="293">
        <v>51.17</v>
      </c>
      <c r="T119" s="117"/>
      <c r="U119" s="120"/>
      <c r="V119" s="120"/>
    </row>
    <row r="120" spans="1:22" ht="12.5" x14ac:dyDescent="0.25">
      <c r="A120" s="7" t="s">
        <v>645</v>
      </c>
      <c r="B120" s="39">
        <v>38.909999999999997</v>
      </c>
      <c r="C120" s="39">
        <v>80.290000000000006</v>
      </c>
      <c r="D120" s="134">
        <f t="shared" si="6"/>
        <v>0.48461825881180715</v>
      </c>
      <c r="E120" s="294">
        <v>0.10208</v>
      </c>
      <c r="F120" s="294">
        <v>3.5699999999999998E-3</v>
      </c>
      <c r="G120" s="294">
        <v>4.1156199999999998</v>
      </c>
      <c r="H120" s="294">
        <v>0.12923999999999999</v>
      </c>
      <c r="I120" s="294">
        <v>0.29237000000000002</v>
      </c>
      <c r="J120" s="294">
        <v>5.1900000000000002E-3</v>
      </c>
      <c r="K120" s="293">
        <v>1662.4</v>
      </c>
      <c r="L120" s="293">
        <v>63.34</v>
      </c>
      <c r="M120" s="293">
        <v>1657.4</v>
      </c>
      <c r="N120" s="293">
        <v>25.65</v>
      </c>
      <c r="O120" s="293">
        <v>1653.3</v>
      </c>
      <c r="P120" s="293">
        <v>25.86</v>
      </c>
      <c r="Q120" s="95">
        <f t="shared" si="5"/>
        <v>99.45259865255052</v>
      </c>
      <c r="R120" s="293">
        <v>1662.4</v>
      </c>
      <c r="S120" s="293">
        <v>63.34</v>
      </c>
      <c r="T120" s="117"/>
      <c r="U120" s="118"/>
      <c r="V120" s="118"/>
    </row>
    <row r="121" spans="1:22" ht="12.5" x14ac:dyDescent="0.25">
      <c r="A121" s="7" t="s">
        <v>646</v>
      </c>
      <c r="B121" s="39">
        <v>74.86</v>
      </c>
      <c r="C121" s="39">
        <v>126.42</v>
      </c>
      <c r="D121" s="134">
        <f t="shared" si="6"/>
        <v>0.59215314032589783</v>
      </c>
      <c r="E121" s="294">
        <v>0.10328</v>
      </c>
      <c r="F121" s="294">
        <v>2.81E-3</v>
      </c>
      <c r="G121" s="294">
        <v>4.2641999999999998</v>
      </c>
      <c r="H121" s="294">
        <v>9.7939999999999999E-2</v>
      </c>
      <c r="I121" s="294">
        <v>0.29942000000000002</v>
      </c>
      <c r="J121" s="294">
        <v>4.7000000000000002E-3</v>
      </c>
      <c r="K121" s="293">
        <v>1683.8</v>
      </c>
      <c r="L121" s="293">
        <v>49.41</v>
      </c>
      <c r="M121" s="293">
        <v>1686.5</v>
      </c>
      <c r="N121" s="293">
        <v>18.89</v>
      </c>
      <c r="O121" s="293">
        <v>1688.4</v>
      </c>
      <c r="P121" s="293">
        <v>23.33</v>
      </c>
      <c r="Q121" s="95">
        <f t="shared" si="5"/>
        <v>100.27319159045018</v>
      </c>
      <c r="R121" s="293">
        <v>1683.8</v>
      </c>
      <c r="S121" s="293">
        <v>49.41</v>
      </c>
      <c r="T121" s="117"/>
      <c r="U121" s="118"/>
      <c r="V121" s="118"/>
    </row>
    <row r="122" spans="1:22" ht="12.5" x14ac:dyDescent="0.25">
      <c r="A122" s="127" t="s">
        <v>647</v>
      </c>
      <c r="B122" s="138">
        <v>35.869999999999997</v>
      </c>
      <c r="C122" s="138">
        <v>75.34</v>
      </c>
      <c r="D122" s="139">
        <f t="shared" si="6"/>
        <v>0.47610830899920353</v>
      </c>
      <c r="E122" s="124">
        <v>9.7369999999999998E-2</v>
      </c>
      <c r="F122" s="124">
        <v>3.1900000000000001E-3</v>
      </c>
      <c r="G122" s="124">
        <v>4.0899799999999997</v>
      </c>
      <c r="H122" s="124">
        <v>0.11909</v>
      </c>
      <c r="I122" s="124">
        <v>0.30460999999999999</v>
      </c>
      <c r="J122" s="124">
        <v>5.1999999999999998E-3</v>
      </c>
      <c r="K122" s="128">
        <v>1574.3</v>
      </c>
      <c r="L122" s="128">
        <v>60.07</v>
      </c>
      <c r="M122" s="128">
        <v>1652.3</v>
      </c>
      <c r="N122" s="128">
        <v>23.76</v>
      </c>
      <c r="O122" s="128">
        <v>1714.1</v>
      </c>
      <c r="P122" s="128">
        <v>25.7</v>
      </c>
      <c r="Q122" s="129">
        <f t="shared" si="5"/>
        <v>108.88013720383663</v>
      </c>
      <c r="R122" s="128">
        <v>1574.3</v>
      </c>
      <c r="S122" s="128">
        <v>60.07</v>
      </c>
      <c r="T122" s="117"/>
      <c r="U122" s="118"/>
      <c r="V122" s="118"/>
    </row>
    <row r="123" spans="1:22" ht="12.5" x14ac:dyDescent="0.25">
      <c r="A123" s="7" t="s">
        <v>648</v>
      </c>
      <c r="B123" s="39">
        <v>83.31</v>
      </c>
      <c r="C123" s="39">
        <v>138.51</v>
      </c>
      <c r="D123" s="134">
        <f t="shared" si="6"/>
        <v>0.60147281784708695</v>
      </c>
      <c r="E123" s="294">
        <v>0.10045</v>
      </c>
      <c r="F123" s="294">
        <v>2.7299999999999998E-3</v>
      </c>
      <c r="G123" s="294">
        <v>4.1003299999999996</v>
      </c>
      <c r="H123" s="294">
        <v>9.4189999999999996E-2</v>
      </c>
      <c r="I123" s="294">
        <v>0.29602000000000001</v>
      </c>
      <c r="J123" s="294">
        <v>4.64E-3</v>
      </c>
      <c r="K123" s="293">
        <v>1632.4</v>
      </c>
      <c r="L123" s="293">
        <v>49.69</v>
      </c>
      <c r="M123" s="293">
        <v>1654.4</v>
      </c>
      <c r="N123" s="293">
        <v>18.75</v>
      </c>
      <c r="O123" s="293">
        <v>1671.5</v>
      </c>
      <c r="P123" s="293">
        <v>23.06</v>
      </c>
      <c r="Q123" s="95">
        <f t="shared" si="5"/>
        <v>102.39524626317078</v>
      </c>
      <c r="R123" s="293">
        <v>1632.4</v>
      </c>
      <c r="S123" s="293">
        <v>49.69</v>
      </c>
      <c r="T123" s="117"/>
      <c r="U123" s="118"/>
      <c r="V123" s="118"/>
    </row>
    <row r="124" spans="1:22" s="126" customFormat="1" ht="12.5" x14ac:dyDescent="0.25">
      <c r="A124" s="7" t="s">
        <v>649</v>
      </c>
      <c r="B124" s="39">
        <v>77.39</v>
      </c>
      <c r="C124" s="39">
        <v>129.97999999999999</v>
      </c>
      <c r="D124" s="134">
        <f t="shared" si="6"/>
        <v>0.59539929219879983</v>
      </c>
      <c r="E124" s="294">
        <v>0.10186000000000001</v>
      </c>
      <c r="F124" s="294">
        <v>3.0000000000000001E-3</v>
      </c>
      <c r="G124" s="294">
        <v>4.2753800000000002</v>
      </c>
      <c r="H124" s="294">
        <v>0.10939</v>
      </c>
      <c r="I124" s="294">
        <v>0.30436999999999997</v>
      </c>
      <c r="J124" s="294">
        <v>4.9699999999999996E-3</v>
      </c>
      <c r="K124" s="293">
        <v>1658.3</v>
      </c>
      <c r="L124" s="293">
        <v>53.66</v>
      </c>
      <c r="M124" s="293">
        <v>1688.6</v>
      </c>
      <c r="N124" s="293">
        <v>21.05</v>
      </c>
      <c r="O124" s="293">
        <v>1712.9</v>
      </c>
      <c r="P124" s="293">
        <v>24.54</v>
      </c>
      <c r="Q124" s="95">
        <f t="shared" si="5"/>
        <v>103.29252849303505</v>
      </c>
      <c r="R124" s="293">
        <v>1658.3</v>
      </c>
      <c r="S124" s="293">
        <v>53.66</v>
      </c>
      <c r="T124" s="125"/>
      <c r="U124" s="118"/>
      <c r="V124" s="118"/>
    </row>
    <row r="125" spans="1:22" ht="12.5" x14ac:dyDescent="0.25">
      <c r="A125" s="7" t="s">
        <v>650</v>
      </c>
      <c r="B125" s="39">
        <v>58.79</v>
      </c>
      <c r="C125" s="39">
        <v>110.15</v>
      </c>
      <c r="D125" s="134">
        <f t="shared" si="6"/>
        <v>0.53372673626872447</v>
      </c>
      <c r="E125" s="294">
        <v>0.10309</v>
      </c>
      <c r="F125" s="294">
        <v>2.8600000000000001E-3</v>
      </c>
      <c r="G125" s="294">
        <v>4.2285899999999996</v>
      </c>
      <c r="H125" s="294">
        <v>0.10009</v>
      </c>
      <c r="I125" s="294">
        <v>0.29743999999999998</v>
      </c>
      <c r="J125" s="294">
        <v>4.7200000000000002E-3</v>
      </c>
      <c r="K125" s="293">
        <v>1680.5</v>
      </c>
      <c r="L125" s="293">
        <v>50.45</v>
      </c>
      <c r="M125" s="293">
        <v>1679.6</v>
      </c>
      <c r="N125" s="293">
        <v>19.440000000000001</v>
      </c>
      <c r="O125" s="293">
        <v>1678.6</v>
      </c>
      <c r="P125" s="293">
        <v>23.47</v>
      </c>
      <c r="Q125" s="95">
        <f t="shared" si="5"/>
        <v>99.886938411187145</v>
      </c>
      <c r="R125" s="293">
        <v>1680.5</v>
      </c>
      <c r="S125" s="293">
        <v>50.45</v>
      </c>
      <c r="T125" s="117"/>
      <c r="U125" s="118"/>
      <c r="V125" s="118"/>
    </row>
    <row r="126" spans="1:22" ht="12.5" x14ac:dyDescent="0.25">
      <c r="A126" s="7" t="s">
        <v>651</v>
      </c>
      <c r="B126" s="39">
        <v>46.54</v>
      </c>
      <c r="C126" s="39">
        <v>91.95</v>
      </c>
      <c r="D126" s="134">
        <f t="shared" si="6"/>
        <v>0.50614464382816748</v>
      </c>
      <c r="E126" s="294">
        <v>0.10151</v>
      </c>
      <c r="F126" s="294">
        <v>3.0400000000000002E-3</v>
      </c>
      <c r="G126" s="294">
        <v>4.3059500000000002</v>
      </c>
      <c r="H126" s="294">
        <v>0.11259</v>
      </c>
      <c r="I126" s="294">
        <v>0.30758999999999997</v>
      </c>
      <c r="J126" s="294">
        <v>5.0600000000000003E-3</v>
      </c>
      <c r="K126" s="293">
        <v>1651.9</v>
      </c>
      <c r="L126" s="293">
        <v>54.56</v>
      </c>
      <c r="M126" s="293">
        <v>1694.5</v>
      </c>
      <c r="N126" s="293">
        <v>21.55</v>
      </c>
      <c r="O126" s="293">
        <v>1728.9</v>
      </c>
      <c r="P126" s="293">
        <v>24.96</v>
      </c>
      <c r="Q126" s="95">
        <f t="shared" si="5"/>
        <v>104.66129911011561</v>
      </c>
      <c r="R126" s="293">
        <v>1651.9</v>
      </c>
      <c r="S126" s="293">
        <v>54.56</v>
      </c>
      <c r="T126" s="117"/>
      <c r="U126" s="118"/>
      <c r="V126" s="118"/>
    </row>
    <row r="127" spans="1:22" ht="12.5" x14ac:dyDescent="0.25">
      <c r="A127" s="7" t="s">
        <v>652</v>
      </c>
      <c r="B127" s="39">
        <v>48.2</v>
      </c>
      <c r="C127" s="39">
        <v>98.23</v>
      </c>
      <c r="D127" s="134">
        <f t="shared" si="6"/>
        <v>0.49068512674335746</v>
      </c>
      <c r="E127" s="294">
        <v>0.10187</v>
      </c>
      <c r="F127" s="294">
        <v>3.0200000000000001E-3</v>
      </c>
      <c r="G127" s="294">
        <v>4.2831299999999999</v>
      </c>
      <c r="H127" s="294">
        <v>0.11063000000000001</v>
      </c>
      <c r="I127" s="294">
        <v>0.30488999999999999</v>
      </c>
      <c r="J127" s="294">
        <v>5.0000000000000001E-3</v>
      </c>
      <c r="K127" s="293">
        <v>1658.4</v>
      </c>
      <c r="L127" s="293">
        <v>53.96</v>
      </c>
      <c r="M127" s="293">
        <v>1690.1</v>
      </c>
      <c r="N127" s="293">
        <v>21.26</v>
      </c>
      <c r="O127" s="293">
        <v>1715.5</v>
      </c>
      <c r="P127" s="293">
        <v>24.69</v>
      </c>
      <c r="Q127" s="95">
        <f t="shared" si="5"/>
        <v>103.44307766521948</v>
      </c>
      <c r="R127" s="293">
        <v>1658.4</v>
      </c>
      <c r="S127" s="293">
        <v>53.96</v>
      </c>
      <c r="T127" s="117"/>
      <c r="U127" s="118"/>
      <c r="V127" s="118"/>
    </row>
    <row r="128" spans="1:22" ht="12.5" x14ac:dyDescent="0.25">
      <c r="A128" s="7" t="s">
        <v>653</v>
      </c>
      <c r="B128" s="39">
        <v>71.239999999999995</v>
      </c>
      <c r="C128" s="39">
        <v>126.66</v>
      </c>
      <c r="D128" s="134">
        <f t="shared" si="6"/>
        <v>0.56245065529764726</v>
      </c>
      <c r="E128" s="294">
        <v>9.9129999999999996E-2</v>
      </c>
      <c r="F128" s="294">
        <v>2.7499999999999998E-3</v>
      </c>
      <c r="G128" s="294">
        <v>3.8638400000000002</v>
      </c>
      <c r="H128" s="294">
        <v>9.146E-2</v>
      </c>
      <c r="I128" s="294">
        <v>0.28262999999999999</v>
      </c>
      <c r="J128" s="294">
        <v>4.4600000000000004E-3</v>
      </c>
      <c r="K128" s="293">
        <v>1607.9</v>
      </c>
      <c r="L128" s="293">
        <v>50.84</v>
      </c>
      <c r="M128" s="293">
        <v>1606.2</v>
      </c>
      <c r="N128" s="293">
        <v>19.09</v>
      </c>
      <c r="O128" s="293">
        <v>1604.6</v>
      </c>
      <c r="P128" s="293">
        <v>22.44</v>
      </c>
      <c r="Q128" s="95">
        <f t="shared" si="5"/>
        <v>99.794763355930087</v>
      </c>
      <c r="R128" s="293">
        <v>1607.9</v>
      </c>
      <c r="S128" s="293">
        <v>50.84</v>
      </c>
      <c r="T128" s="117"/>
      <c r="U128" s="118"/>
      <c r="V128" s="118"/>
    </row>
    <row r="129" spans="1:22" ht="12.5" x14ac:dyDescent="0.25">
      <c r="A129" s="7" t="s">
        <v>654</v>
      </c>
      <c r="B129" s="39">
        <v>64.81</v>
      </c>
      <c r="C129" s="39">
        <v>122.85</v>
      </c>
      <c r="D129" s="134">
        <f t="shared" si="6"/>
        <v>0.5275539275539276</v>
      </c>
      <c r="E129" s="294">
        <v>9.8629999999999995E-2</v>
      </c>
      <c r="F129" s="294">
        <v>2.4399999999999999E-3</v>
      </c>
      <c r="G129" s="294">
        <v>3.9770699999999999</v>
      </c>
      <c r="H129" s="294">
        <v>8.0780000000000005E-2</v>
      </c>
      <c r="I129" s="294">
        <v>0.29237999999999997</v>
      </c>
      <c r="J129" s="294">
        <v>4.4099999999999999E-3</v>
      </c>
      <c r="K129" s="293">
        <v>1598.4</v>
      </c>
      <c r="L129" s="293">
        <v>45.55</v>
      </c>
      <c r="M129" s="293">
        <v>1629.5</v>
      </c>
      <c r="N129" s="293">
        <v>16.48</v>
      </c>
      <c r="O129" s="293">
        <v>1653.4</v>
      </c>
      <c r="P129" s="293">
        <v>22.01</v>
      </c>
      <c r="Q129" s="95">
        <f t="shared" si="5"/>
        <v>103.44094094094093</v>
      </c>
      <c r="R129" s="293">
        <v>1598.4</v>
      </c>
      <c r="S129" s="293">
        <v>45.55</v>
      </c>
      <c r="T129" s="117"/>
      <c r="U129" s="132"/>
      <c r="V129" s="132"/>
    </row>
    <row r="130" spans="1:22" ht="12.5" x14ac:dyDescent="0.25">
      <c r="A130" s="7" t="s">
        <v>655</v>
      </c>
      <c r="B130" s="39">
        <v>35.85</v>
      </c>
      <c r="C130" s="39">
        <v>58.03</v>
      </c>
      <c r="D130" s="134">
        <f t="shared" si="6"/>
        <v>0.61778390487678791</v>
      </c>
      <c r="E130" s="294">
        <v>9.8330000000000001E-2</v>
      </c>
      <c r="F130" s="294">
        <v>3.2599999999999999E-3</v>
      </c>
      <c r="G130" s="294">
        <v>3.9125299999999998</v>
      </c>
      <c r="H130" s="294">
        <v>0.1158</v>
      </c>
      <c r="I130" s="294">
        <v>0.28852</v>
      </c>
      <c r="J130" s="294">
        <v>4.9699999999999996E-3</v>
      </c>
      <c r="K130" s="293">
        <v>1592.7</v>
      </c>
      <c r="L130" s="293">
        <v>60.62</v>
      </c>
      <c r="M130" s="293">
        <v>1616.3</v>
      </c>
      <c r="N130" s="293">
        <v>23.93</v>
      </c>
      <c r="O130" s="293">
        <v>1634.1</v>
      </c>
      <c r="P130" s="293">
        <v>24.85</v>
      </c>
      <c r="Q130" s="95">
        <f t="shared" si="5"/>
        <v>102.59935957807495</v>
      </c>
      <c r="R130" s="293">
        <v>1592.7</v>
      </c>
      <c r="S130" s="293">
        <v>60.62</v>
      </c>
      <c r="T130" s="117"/>
      <c r="U130" s="118"/>
      <c r="V130" s="118"/>
    </row>
    <row r="131" spans="1:22" ht="12.5" x14ac:dyDescent="0.25">
      <c r="A131" s="7" t="s">
        <v>656</v>
      </c>
      <c r="B131" s="39">
        <v>49.76</v>
      </c>
      <c r="C131" s="39">
        <v>99.21</v>
      </c>
      <c r="D131" s="134">
        <f t="shared" si="6"/>
        <v>0.50156234250579579</v>
      </c>
      <c r="E131" s="294">
        <v>0.10023</v>
      </c>
      <c r="F131" s="294">
        <v>3.0300000000000001E-3</v>
      </c>
      <c r="G131" s="294">
        <v>4.0787800000000001</v>
      </c>
      <c r="H131" s="294">
        <v>0.10798000000000001</v>
      </c>
      <c r="I131" s="294">
        <v>0.29505999999999999</v>
      </c>
      <c r="J131" s="294">
        <v>4.8700000000000002E-3</v>
      </c>
      <c r="K131" s="293">
        <v>1628.4</v>
      </c>
      <c r="L131" s="293">
        <v>55.16</v>
      </c>
      <c r="M131" s="293">
        <v>1650.1</v>
      </c>
      <c r="N131" s="293">
        <v>21.59</v>
      </c>
      <c r="O131" s="293">
        <v>1666.8</v>
      </c>
      <c r="P131" s="293">
        <v>24.24</v>
      </c>
      <c r="Q131" s="95">
        <f t="shared" si="5"/>
        <v>102.35814296241711</v>
      </c>
      <c r="R131" s="293">
        <v>1628.4</v>
      </c>
      <c r="S131" s="293">
        <v>55.16</v>
      </c>
      <c r="T131" s="117"/>
      <c r="U131" s="118"/>
      <c r="V131" s="118"/>
    </row>
    <row r="132" spans="1:22" ht="12.5" x14ac:dyDescent="0.25">
      <c r="A132" s="7" t="s">
        <v>657</v>
      </c>
      <c r="B132" s="39">
        <v>52.85</v>
      </c>
      <c r="C132" s="39">
        <v>107.04</v>
      </c>
      <c r="D132" s="134">
        <f t="shared" si="6"/>
        <v>0.49374065769805681</v>
      </c>
      <c r="E132" s="294">
        <v>0.10093000000000001</v>
      </c>
      <c r="F132" s="294">
        <v>2.9299999999999999E-3</v>
      </c>
      <c r="G132" s="294">
        <v>3.87046</v>
      </c>
      <c r="H132" s="294">
        <v>9.7439999999999999E-2</v>
      </c>
      <c r="I132" s="294">
        <v>0.27805999999999997</v>
      </c>
      <c r="J132" s="294">
        <v>4.4999999999999997E-3</v>
      </c>
      <c r="K132" s="293">
        <v>1641.2</v>
      </c>
      <c r="L132" s="293">
        <v>52.98</v>
      </c>
      <c r="M132" s="293">
        <v>1607.5</v>
      </c>
      <c r="N132" s="293">
        <v>20.309999999999999</v>
      </c>
      <c r="O132" s="293">
        <v>1581.6</v>
      </c>
      <c r="P132" s="293">
        <v>22.68</v>
      </c>
      <c r="Q132" s="95">
        <f t="shared" si="5"/>
        <v>96.368510845722639</v>
      </c>
      <c r="R132" s="293">
        <v>1641.2</v>
      </c>
      <c r="S132" s="293">
        <v>52.98</v>
      </c>
      <c r="T132" s="117"/>
      <c r="U132" s="118"/>
      <c r="V132" s="118"/>
    </row>
    <row r="133" spans="1:22" x14ac:dyDescent="0.25">
      <c r="A133" s="117"/>
      <c r="B133" s="143"/>
      <c r="C133" s="143"/>
      <c r="D133" s="143"/>
      <c r="E133" s="117"/>
      <c r="F133" s="117"/>
      <c r="G133" s="117"/>
      <c r="H133" s="117"/>
      <c r="I133" s="117"/>
      <c r="J133" s="117"/>
      <c r="K133" s="95"/>
      <c r="L133" s="95"/>
      <c r="M133" s="95"/>
      <c r="N133" s="95"/>
      <c r="O133" s="95"/>
      <c r="P133" s="95"/>
      <c r="Q133" s="95"/>
      <c r="R133" s="95"/>
      <c r="S133" s="95"/>
      <c r="T133" s="117"/>
      <c r="U133" s="118"/>
      <c r="V133" s="118"/>
    </row>
    <row r="134" spans="1:22" x14ac:dyDescent="0.25">
      <c r="A134" s="38" t="s">
        <v>658</v>
      </c>
      <c r="B134" s="143"/>
      <c r="C134" s="143"/>
      <c r="D134" s="143"/>
      <c r="E134" s="117"/>
      <c r="F134" s="117"/>
      <c r="G134" s="117"/>
      <c r="H134" s="117"/>
      <c r="I134" s="117"/>
      <c r="J134" s="117"/>
      <c r="K134" s="95"/>
      <c r="L134" s="95"/>
      <c r="M134" s="95"/>
      <c r="N134" s="95"/>
      <c r="O134" s="95"/>
      <c r="P134" s="95"/>
      <c r="Q134" s="95"/>
      <c r="R134" s="95"/>
      <c r="S134" s="95"/>
      <c r="T134" s="117"/>
      <c r="U134" s="118"/>
      <c r="V134" s="118"/>
    </row>
    <row r="135" spans="1:22" x14ac:dyDescent="0.25">
      <c r="A135" s="121" t="s">
        <v>659</v>
      </c>
      <c r="B135" s="295">
        <v>66.7</v>
      </c>
      <c r="C135" s="296">
        <v>110.37</v>
      </c>
      <c r="D135" s="144">
        <v>0.60433088701639937</v>
      </c>
      <c r="E135" s="271">
        <v>0.10098</v>
      </c>
      <c r="F135" s="271">
        <v>2.9499999999999999E-3</v>
      </c>
      <c r="G135" s="271">
        <v>3.9224199999999998</v>
      </c>
      <c r="H135" s="271">
        <v>0.11461</v>
      </c>
      <c r="I135" s="271">
        <v>0.28177000000000002</v>
      </c>
      <c r="J135" s="271">
        <v>4.3E-3</v>
      </c>
      <c r="K135" s="272">
        <v>1642.2</v>
      </c>
      <c r="L135" s="272">
        <v>53.23</v>
      </c>
      <c r="M135" s="272">
        <v>1618.3</v>
      </c>
      <c r="N135" s="272">
        <v>23.64</v>
      </c>
      <c r="O135" s="272">
        <v>1600.3</v>
      </c>
      <c r="P135" s="272">
        <v>21.65</v>
      </c>
      <c r="Q135" s="95">
        <f t="shared" ref="Q135:Q158" si="7">O135/K135*100</f>
        <v>97.448544635245398</v>
      </c>
      <c r="R135" s="272">
        <v>1642.2</v>
      </c>
      <c r="S135" s="272">
        <v>53.23</v>
      </c>
      <c r="T135" s="117"/>
      <c r="U135" s="118"/>
      <c r="V135" s="118"/>
    </row>
    <row r="136" spans="1:22" x14ac:dyDescent="0.25">
      <c r="A136" s="121" t="s">
        <v>660</v>
      </c>
      <c r="B136" s="295">
        <v>71.28</v>
      </c>
      <c r="C136" s="296">
        <v>118.55</v>
      </c>
      <c r="D136" s="144">
        <v>0.60126528890763398</v>
      </c>
      <c r="E136" s="271">
        <v>9.9559999999999996E-2</v>
      </c>
      <c r="F136" s="271">
        <v>2.8999999999999998E-3</v>
      </c>
      <c r="G136" s="271">
        <v>3.8395899999999998</v>
      </c>
      <c r="H136" s="271">
        <v>0.11205</v>
      </c>
      <c r="I136" s="271">
        <v>0.27975</v>
      </c>
      <c r="J136" s="271">
        <v>4.2599999999999999E-3</v>
      </c>
      <c r="K136" s="272">
        <v>1615.9</v>
      </c>
      <c r="L136" s="272">
        <v>53.33</v>
      </c>
      <c r="M136" s="272">
        <v>1601.1</v>
      </c>
      <c r="N136" s="272">
        <v>23.51</v>
      </c>
      <c r="O136" s="272">
        <v>1590.1</v>
      </c>
      <c r="P136" s="272">
        <v>21.48</v>
      </c>
      <c r="Q136" s="95">
        <f t="shared" si="7"/>
        <v>98.403366544959454</v>
      </c>
      <c r="R136" s="272">
        <v>1615.9</v>
      </c>
      <c r="S136" s="272">
        <v>53.33</v>
      </c>
      <c r="T136" s="117"/>
      <c r="U136" s="297"/>
      <c r="V136" s="297"/>
    </row>
    <row r="137" spans="1:22" x14ac:dyDescent="0.25">
      <c r="A137" s="121" t="s">
        <v>661</v>
      </c>
      <c r="B137" s="295">
        <v>104.19</v>
      </c>
      <c r="C137" s="296">
        <v>174.72</v>
      </c>
      <c r="D137" s="144">
        <v>0.5963255494505495</v>
      </c>
      <c r="E137" s="271">
        <v>0.10138</v>
      </c>
      <c r="F137" s="271">
        <v>2.2100000000000002E-3</v>
      </c>
      <c r="G137" s="271">
        <v>4.0916399999999999</v>
      </c>
      <c r="H137" s="271">
        <v>9.1410000000000005E-2</v>
      </c>
      <c r="I137" s="271">
        <v>0.29276000000000002</v>
      </c>
      <c r="J137" s="271">
        <v>4.0499999999999998E-3</v>
      </c>
      <c r="K137" s="272">
        <v>1649.5</v>
      </c>
      <c r="L137" s="272">
        <v>39.869999999999997</v>
      </c>
      <c r="M137" s="272">
        <v>1652.6</v>
      </c>
      <c r="N137" s="272">
        <v>18.23</v>
      </c>
      <c r="O137" s="272">
        <v>1655.3</v>
      </c>
      <c r="P137" s="272">
        <v>20.170000000000002</v>
      </c>
      <c r="Q137" s="95">
        <f t="shared" si="7"/>
        <v>100.35162170354653</v>
      </c>
      <c r="R137" s="272">
        <v>1649.5</v>
      </c>
      <c r="S137" s="272">
        <v>39.869999999999997</v>
      </c>
      <c r="T137" s="117"/>
      <c r="U137" s="297"/>
      <c r="V137" s="297"/>
    </row>
    <row r="138" spans="1:22" x14ac:dyDescent="0.25">
      <c r="A138" s="122" t="s">
        <v>662</v>
      </c>
      <c r="B138" s="298">
        <v>85.66</v>
      </c>
      <c r="C138" s="299">
        <v>131.29</v>
      </c>
      <c r="D138" s="145">
        <v>0.65244877751542385</v>
      </c>
      <c r="E138" s="119">
        <v>0.12181</v>
      </c>
      <c r="F138" s="119">
        <v>2.9099999999999998E-3</v>
      </c>
      <c r="G138" s="119">
        <v>4.8728999999999996</v>
      </c>
      <c r="H138" s="119">
        <v>0.1179</v>
      </c>
      <c r="I138" s="119">
        <v>0.29015999999999997</v>
      </c>
      <c r="J138" s="119">
        <v>4.2100000000000002E-3</v>
      </c>
      <c r="K138" s="120">
        <v>1982.9</v>
      </c>
      <c r="L138" s="120">
        <v>42</v>
      </c>
      <c r="M138" s="120">
        <v>1797.6</v>
      </c>
      <c r="N138" s="120">
        <v>20.38</v>
      </c>
      <c r="O138" s="120">
        <v>1642.3</v>
      </c>
      <c r="P138" s="120">
        <v>21.05</v>
      </c>
      <c r="Q138" s="116">
        <f t="shared" si="7"/>
        <v>82.823137828433104</v>
      </c>
      <c r="R138" s="120">
        <v>1982.9</v>
      </c>
      <c r="S138" s="120">
        <v>42</v>
      </c>
      <c r="T138" s="117"/>
      <c r="U138" s="297"/>
      <c r="V138" s="297"/>
    </row>
    <row r="139" spans="1:22" x14ac:dyDescent="0.25">
      <c r="A139" s="121" t="s">
        <v>663</v>
      </c>
      <c r="B139" s="295">
        <v>65.400000000000006</v>
      </c>
      <c r="C139" s="296">
        <v>118.34</v>
      </c>
      <c r="D139" s="144">
        <v>0.55264492141287813</v>
      </c>
      <c r="E139" s="271">
        <v>0.10285</v>
      </c>
      <c r="F139" s="271">
        <v>2.7799999999999999E-3</v>
      </c>
      <c r="G139" s="271">
        <v>4.1756000000000002</v>
      </c>
      <c r="H139" s="271">
        <v>0.11358</v>
      </c>
      <c r="I139" s="271">
        <v>0.29448000000000002</v>
      </c>
      <c r="J139" s="271">
        <v>4.3699999999999998E-3</v>
      </c>
      <c r="K139" s="272">
        <v>1676.2</v>
      </c>
      <c r="L139" s="272">
        <v>49.15</v>
      </c>
      <c r="M139" s="272">
        <v>1669.2</v>
      </c>
      <c r="N139" s="272">
        <v>22.28</v>
      </c>
      <c r="O139" s="272">
        <v>1663.9</v>
      </c>
      <c r="P139" s="272">
        <v>21.77</v>
      </c>
      <c r="Q139" s="95">
        <f t="shared" si="7"/>
        <v>99.266197351151419</v>
      </c>
      <c r="R139" s="272">
        <v>1676.2</v>
      </c>
      <c r="S139" s="272">
        <v>49.15</v>
      </c>
      <c r="T139" s="117"/>
      <c r="U139" s="120"/>
      <c r="V139" s="120"/>
    </row>
    <row r="140" spans="1:22" x14ac:dyDescent="0.25">
      <c r="A140" s="121" t="s">
        <v>664</v>
      </c>
      <c r="B140" s="295">
        <v>40.79</v>
      </c>
      <c r="C140" s="296">
        <v>88.67</v>
      </c>
      <c r="D140" s="144">
        <v>0.46002029998872224</v>
      </c>
      <c r="E140" s="271">
        <v>0.10032000000000001</v>
      </c>
      <c r="F140" s="271">
        <v>3.2200000000000002E-3</v>
      </c>
      <c r="G140" s="271">
        <v>3.9421400000000002</v>
      </c>
      <c r="H140" s="271">
        <v>0.12598000000000001</v>
      </c>
      <c r="I140" s="271">
        <v>0.28502</v>
      </c>
      <c r="J140" s="271">
        <v>4.5199999999999997E-3</v>
      </c>
      <c r="K140" s="272">
        <v>1630</v>
      </c>
      <c r="L140" s="272">
        <v>58.5</v>
      </c>
      <c r="M140" s="272">
        <v>1622.4</v>
      </c>
      <c r="N140" s="272">
        <v>25.88</v>
      </c>
      <c r="O140" s="272">
        <v>1616.6</v>
      </c>
      <c r="P140" s="272">
        <v>22.68</v>
      </c>
      <c r="Q140" s="95">
        <f t="shared" si="7"/>
        <v>99.177914110429441</v>
      </c>
      <c r="R140" s="272">
        <v>1630</v>
      </c>
      <c r="S140" s="272">
        <v>58.5</v>
      </c>
      <c r="T140" s="117"/>
    </row>
    <row r="141" spans="1:22" x14ac:dyDescent="0.25">
      <c r="A141" s="121" t="s">
        <v>665</v>
      </c>
      <c r="B141" s="295">
        <v>58.36</v>
      </c>
      <c r="C141" s="296">
        <v>106.1</v>
      </c>
      <c r="D141" s="144">
        <v>0.55004712535344014</v>
      </c>
      <c r="E141" s="271">
        <v>0.10095999999999999</v>
      </c>
      <c r="F141" s="271">
        <v>2.7100000000000002E-3</v>
      </c>
      <c r="G141" s="271">
        <v>3.9595500000000001</v>
      </c>
      <c r="H141" s="271">
        <v>0.10693999999999999</v>
      </c>
      <c r="I141" s="271">
        <v>0.28444999999999998</v>
      </c>
      <c r="J141" s="271">
        <v>4.1900000000000001E-3</v>
      </c>
      <c r="K141" s="272">
        <v>1641.8</v>
      </c>
      <c r="L141" s="272">
        <v>49</v>
      </c>
      <c r="M141" s="272">
        <v>1625.9</v>
      </c>
      <c r="N141" s="272">
        <v>21.9</v>
      </c>
      <c r="O141" s="272">
        <v>1613.7</v>
      </c>
      <c r="P141" s="272">
        <v>21.01</v>
      </c>
      <c r="Q141" s="95">
        <f t="shared" si="7"/>
        <v>98.288463881106111</v>
      </c>
      <c r="R141" s="272">
        <v>1641.8</v>
      </c>
      <c r="S141" s="272">
        <v>49</v>
      </c>
      <c r="T141" s="117"/>
    </row>
    <row r="142" spans="1:22" x14ac:dyDescent="0.25">
      <c r="A142" s="121" t="s">
        <v>666</v>
      </c>
      <c r="B142" s="295">
        <v>107.93</v>
      </c>
      <c r="C142" s="296">
        <v>180.1</v>
      </c>
      <c r="D142" s="144">
        <v>0.59927817878956147</v>
      </c>
      <c r="E142" s="271">
        <v>0.10026</v>
      </c>
      <c r="F142" s="271">
        <v>2.2799999999999999E-3</v>
      </c>
      <c r="G142" s="271">
        <v>3.9408400000000001</v>
      </c>
      <c r="H142" s="271">
        <v>9.153E-2</v>
      </c>
      <c r="I142" s="271">
        <v>0.28509000000000001</v>
      </c>
      <c r="J142" s="271">
        <v>3.9699999999999996E-3</v>
      </c>
      <c r="K142" s="272">
        <v>1628.9</v>
      </c>
      <c r="L142" s="272">
        <v>41.75</v>
      </c>
      <c r="M142" s="272">
        <v>1622.1</v>
      </c>
      <c r="N142" s="272">
        <v>18.809999999999999</v>
      </c>
      <c r="O142" s="272">
        <v>1616.9</v>
      </c>
      <c r="P142" s="272">
        <v>19.920000000000002</v>
      </c>
      <c r="Q142" s="95">
        <f t="shared" si="7"/>
        <v>99.263306525876359</v>
      </c>
      <c r="R142" s="272">
        <v>1628.9</v>
      </c>
      <c r="S142" s="272">
        <v>41.75</v>
      </c>
      <c r="T142" s="117"/>
    </row>
    <row r="143" spans="1:22" x14ac:dyDescent="0.25">
      <c r="A143" s="121" t="s">
        <v>667</v>
      </c>
      <c r="B143" s="295">
        <v>59.64</v>
      </c>
      <c r="C143" s="296">
        <v>107.9</v>
      </c>
      <c r="D143" s="144">
        <v>0.55273401297497682</v>
      </c>
      <c r="E143" s="271">
        <v>0.10516</v>
      </c>
      <c r="F143" s="271">
        <v>3.2699999999999999E-3</v>
      </c>
      <c r="G143" s="271">
        <v>4.3687300000000002</v>
      </c>
      <c r="H143" s="271">
        <v>0.13525000000000001</v>
      </c>
      <c r="I143" s="271">
        <v>0.30130000000000001</v>
      </c>
      <c r="J143" s="271">
        <v>4.7499999999999999E-3</v>
      </c>
      <c r="K143" s="272">
        <v>1717.1</v>
      </c>
      <c r="L143" s="272">
        <v>55.95</v>
      </c>
      <c r="M143" s="272">
        <v>1706.4</v>
      </c>
      <c r="N143" s="272">
        <v>25.58</v>
      </c>
      <c r="O143" s="272">
        <v>1697.8</v>
      </c>
      <c r="P143" s="272">
        <v>23.53</v>
      </c>
      <c r="Q143" s="95">
        <f t="shared" si="7"/>
        <v>98.876011880496179</v>
      </c>
      <c r="R143" s="272">
        <v>1717.1</v>
      </c>
      <c r="S143" s="272">
        <v>55.95</v>
      </c>
      <c r="T143" s="117"/>
    </row>
    <row r="144" spans="1:22" x14ac:dyDescent="0.25">
      <c r="A144" s="122" t="s">
        <v>668</v>
      </c>
      <c r="B144" s="295">
        <v>111.29</v>
      </c>
      <c r="C144" s="296">
        <v>222.84</v>
      </c>
      <c r="D144" s="144">
        <v>0.49941662179141988</v>
      </c>
      <c r="E144" s="119">
        <v>4.9939999999999998E-2</v>
      </c>
      <c r="F144" s="119">
        <v>4.15E-3</v>
      </c>
      <c r="G144" s="119">
        <v>0.27604000000000001</v>
      </c>
      <c r="H144" s="119">
        <v>2.2689999999999998E-2</v>
      </c>
      <c r="I144" s="119">
        <v>4.0090000000000001E-2</v>
      </c>
      <c r="J144" s="119">
        <v>7.6999999999999996E-4</v>
      </c>
      <c r="K144" s="120">
        <v>192.1</v>
      </c>
      <c r="L144" s="120">
        <v>182.48</v>
      </c>
      <c r="M144" s="120">
        <v>247.5</v>
      </c>
      <c r="N144" s="120">
        <v>18.05</v>
      </c>
      <c r="O144" s="120">
        <v>253.4</v>
      </c>
      <c r="P144" s="120">
        <v>4.75</v>
      </c>
      <c r="Q144" s="116">
        <f t="shared" si="7"/>
        <v>131.9104633003644</v>
      </c>
      <c r="R144" s="120">
        <v>192.1</v>
      </c>
      <c r="S144" s="120">
        <v>182.48</v>
      </c>
      <c r="T144" s="117"/>
    </row>
    <row r="145" spans="1:20" x14ac:dyDescent="0.25">
      <c r="A145" s="121" t="s">
        <v>669</v>
      </c>
      <c r="B145" s="295">
        <v>47.4</v>
      </c>
      <c r="C145" s="296">
        <v>155.24</v>
      </c>
      <c r="D145" s="144">
        <v>0.30533367688740015</v>
      </c>
      <c r="E145" s="271">
        <v>0.12844</v>
      </c>
      <c r="F145" s="271">
        <v>2.7200000000000002E-3</v>
      </c>
      <c r="G145" s="271">
        <v>6.6534300000000002</v>
      </c>
      <c r="H145" s="271">
        <v>0.14441999999999999</v>
      </c>
      <c r="I145" s="271">
        <v>0.37568000000000001</v>
      </c>
      <c r="J145" s="271">
        <v>5.3099999999999996E-3</v>
      </c>
      <c r="K145" s="272">
        <v>2076.8000000000002</v>
      </c>
      <c r="L145" s="272">
        <v>36.82</v>
      </c>
      <c r="M145" s="272">
        <v>2066.5</v>
      </c>
      <c r="N145" s="272">
        <v>19.16</v>
      </c>
      <c r="O145" s="272">
        <v>2056.1</v>
      </c>
      <c r="P145" s="272">
        <v>24.88</v>
      </c>
      <c r="Q145" s="95">
        <f t="shared" si="7"/>
        <v>99.003274268104775</v>
      </c>
      <c r="R145" s="272">
        <v>2076.8000000000002</v>
      </c>
      <c r="S145" s="272">
        <v>36.82</v>
      </c>
      <c r="T145" s="117"/>
    </row>
    <row r="146" spans="1:20" x14ac:dyDescent="0.25">
      <c r="A146" s="121" t="s">
        <v>670</v>
      </c>
      <c r="B146" s="295">
        <v>23.77</v>
      </c>
      <c r="C146" s="296">
        <v>86.39</v>
      </c>
      <c r="D146" s="144">
        <v>0.27514758652621829</v>
      </c>
      <c r="E146" s="271">
        <v>0.12055</v>
      </c>
      <c r="F146" s="271">
        <v>3.0300000000000001E-3</v>
      </c>
      <c r="G146" s="271">
        <v>5.9257499999999999</v>
      </c>
      <c r="H146" s="271">
        <v>0.15035000000000001</v>
      </c>
      <c r="I146" s="271">
        <v>0.35649999999999998</v>
      </c>
      <c r="J146" s="271">
        <v>5.3E-3</v>
      </c>
      <c r="K146" s="272">
        <v>1964.4</v>
      </c>
      <c r="L146" s="272">
        <v>44.16</v>
      </c>
      <c r="M146" s="272">
        <v>1965</v>
      </c>
      <c r="N146" s="272">
        <v>22.04</v>
      </c>
      <c r="O146" s="272">
        <v>1965.6</v>
      </c>
      <c r="P146" s="272">
        <v>25.18</v>
      </c>
      <c r="Q146" s="95">
        <f t="shared" si="7"/>
        <v>100.06108735491752</v>
      </c>
      <c r="R146" s="272">
        <v>1964.4</v>
      </c>
      <c r="S146" s="272">
        <v>44.16</v>
      </c>
      <c r="T146" s="117"/>
    </row>
    <row r="147" spans="1:20" x14ac:dyDescent="0.25">
      <c r="A147" s="121" t="s">
        <v>671</v>
      </c>
      <c r="B147" s="295">
        <v>124.05</v>
      </c>
      <c r="C147" s="296">
        <v>187.14</v>
      </c>
      <c r="D147" s="144">
        <v>0.66287271561397887</v>
      </c>
      <c r="E147" s="271">
        <v>0.12175</v>
      </c>
      <c r="F147" s="271">
        <v>4.2500000000000003E-3</v>
      </c>
      <c r="G147" s="271">
        <v>6.0001600000000002</v>
      </c>
      <c r="H147" s="271">
        <v>0.20719000000000001</v>
      </c>
      <c r="I147" s="271">
        <v>0.35738999999999999</v>
      </c>
      <c r="J147" s="271">
        <v>6.28E-3</v>
      </c>
      <c r="K147" s="272">
        <v>1982</v>
      </c>
      <c r="L147" s="272">
        <v>60.93</v>
      </c>
      <c r="M147" s="272">
        <v>1975.9</v>
      </c>
      <c r="N147" s="272">
        <v>30.05</v>
      </c>
      <c r="O147" s="272">
        <v>1969.8</v>
      </c>
      <c r="P147" s="272">
        <v>29.85</v>
      </c>
      <c r="Q147" s="95">
        <f t="shared" si="7"/>
        <v>99.384460141271433</v>
      </c>
      <c r="R147" s="272">
        <v>1982</v>
      </c>
      <c r="S147" s="272">
        <v>60.93</v>
      </c>
      <c r="T147" s="117"/>
    </row>
    <row r="148" spans="1:20" x14ac:dyDescent="0.25">
      <c r="A148" s="121" t="s">
        <v>672</v>
      </c>
      <c r="B148" s="295">
        <v>77.95</v>
      </c>
      <c r="C148" s="296">
        <v>128.97999999999999</v>
      </c>
      <c r="D148" s="144">
        <v>0.60435726469220041</v>
      </c>
      <c r="E148" s="271">
        <v>0.10238</v>
      </c>
      <c r="F148" s="271">
        <v>2.6099999999999999E-3</v>
      </c>
      <c r="G148" s="271">
        <v>4.1497900000000003</v>
      </c>
      <c r="H148" s="271">
        <v>0.10668</v>
      </c>
      <c r="I148" s="271">
        <v>0.29394999999999999</v>
      </c>
      <c r="J148" s="271">
        <v>4.2399999999999998E-3</v>
      </c>
      <c r="K148" s="272">
        <v>1667.7</v>
      </c>
      <c r="L148" s="272">
        <v>46.41</v>
      </c>
      <c r="M148" s="272">
        <v>1664.2</v>
      </c>
      <c r="N148" s="272">
        <v>21.03</v>
      </c>
      <c r="O148" s="272">
        <v>1661.2</v>
      </c>
      <c r="P148" s="272">
        <v>21.14</v>
      </c>
      <c r="Q148" s="95">
        <f t="shared" si="7"/>
        <v>99.610241650176889</v>
      </c>
      <c r="R148" s="272">
        <v>1667.7</v>
      </c>
      <c r="S148" s="272">
        <v>46.41</v>
      </c>
      <c r="T148" s="117"/>
    </row>
    <row r="149" spans="1:20" x14ac:dyDescent="0.25">
      <c r="A149" s="121" t="s">
        <v>673</v>
      </c>
      <c r="B149" s="295">
        <v>74.430000000000007</v>
      </c>
      <c r="C149" s="296">
        <v>116.1</v>
      </c>
      <c r="D149" s="144">
        <v>0.64108527131782955</v>
      </c>
      <c r="E149" s="271">
        <v>0.10262</v>
      </c>
      <c r="F149" s="271">
        <v>2.8900000000000002E-3</v>
      </c>
      <c r="G149" s="271">
        <v>4.1165599999999998</v>
      </c>
      <c r="H149" s="271">
        <v>0.11618000000000001</v>
      </c>
      <c r="I149" s="271">
        <v>0.29091</v>
      </c>
      <c r="J149" s="271">
        <v>4.3499999999999997E-3</v>
      </c>
      <c r="K149" s="272">
        <v>1672</v>
      </c>
      <c r="L149" s="272">
        <v>51.19</v>
      </c>
      <c r="M149" s="272">
        <v>1657.6</v>
      </c>
      <c r="N149" s="272">
        <v>23.06</v>
      </c>
      <c r="O149" s="272">
        <v>1646.1</v>
      </c>
      <c r="P149" s="272">
        <v>21.72</v>
      </c>
      <c r="Q149" s="95">
        <f t="shared" si="7"/>
        <v>98.450956937799035</v>
      </c>
      <c r="R149" s="272">
        <v>1672</v>
      </c>
      <c r="S149" s="272">
        <v>51.19</v>
      </c>
      <c r="T149" s="117"/>
    </row>
    <row r="150" spans="1:20" x14ac:dyDescent="0.25">
      <c r="A150" s="121" t="s">
        <v>674</v>
      </c>
      <c r="B150" s="295">
        <v>16.16</v>
      </c>
      <c r="C150" s="296">
        <v>40.83</v>
      </c>
      <c r="D150" s="144">
        <v>0.39578741121724226</v>
      </c>
      <c r="E150" s="271">
        <v>0.10357</v>
      </c>
      <c r="F150" s="271">
        <v>4.5100000000000001E-3</v>
      </c>
      <c r="G150" s="271">
        <v>4.16934</v>
      </c>
      <c r="H150" s="271">
        <v>0.17899000000000001</v>
      </c>
      <c r="I150" s="271">
        <v>0.29193000000000002</v>
      </c>
      <c r="J150" s="271">
        <v>5.3600000000000002E-3</v>
      </c>
      <c r="K150" s="272">
        <v>1689</v>
      </c>
      <c r="L150" s="272">
        <v>78.239999999999995</v>
      </c>
      <c r="M150" s="272">
        <v>1668</v>
      </c>
      <c r="N150" s="272">
        <v>35.159999999999997</v>
      </c>
      <c r="O150" s="272">
        <v>1651.2</v>
      </c>
      <c r="P150" s="272">
        <v>26.77</v>
      </c>
      <c r="Q150" s="95">
        <f t="shared" si="7"/>
        <v>97.761989342806402</v>
      </c>
      <c r="R150" s="272">
        <v>1689</v>
      </c>
      <c r="S150" s="272">
        <v>78.239999999999995</v>
      </c>
      <c r="T150" s="117"/>
    </row>
    <row r="151" spans="1:20" x14ac:dyDescent="0.25">
      <c r="A151" s="121" t="s">
        <v>675</v>
      </c>
      <c r="B151" s="295">
        <v>43.9</v>
      </c>
      <c r="C151" s="296">
        <v>89.3</v>
      </c>
      <c r="D151" s="144">
        <v>0.49160134378499443</v>
      </c>
      <c r="E151" s="271">
        <v>0.10188999999999999</v>
      </c>
      <c r="F151" s="271">
        <v>3.15E-3</v>
      </c>
      <c r="G151" s="271">
        <v>3.9975499999999999</v>
      </c>
      <c r="H151" s="271">
        <v>0.12316000000000001</v>
      </c>
      <c r="I151" s="271">
        <v>0.28450999999999999</v>
      </c>
      <c r="J151" s="271">
        <v>4.4200000000000003E-3</v>
      </c>
      <c r="K151" s="272">
        <v>1658.8</v>
      </c>
      <c r="L151" s="272">
        <v>56.22</v>
      </c>
      <c r="M151" s="272">
        <v>1633.7</v>
      </c>
      <c r="N151" s="272">
        <v>25.02</v>
      </c>
      <c r="O151" s="272">
        <v>1614</v>
      </c>
      <c r="P151" s="272">
        <v>22.18</v>
      </c>
      <c r="Q151" s="95">
        <f t="shared" si="7"/>
        <v>97.299252471666264</v>
      </c>
      <c r="R151" s="272">
        <v>1658.8</v>
      </c>
      <c r="S151" s="272">
        <v>56.22</v>
      </c>
      <c r="T151" s="117"/>
    </row>
    <row r="152" spans="1:20" x14ac:dyDescent="0.25">
      <c r="A152" s="122" t="s">
        <v>676</v>
      </c>
      <c r="B152" s="295">
        <v>1923.4</v>
      </c>
      <c r="C152" s="296">
        <v>641.52</v>
      </c>
      <c r="D152" s="144">
        <v>2.9981917944880911</v>
      </c>
      <c r="E152" s="119">
        <v>5.5190000000000003E-2</v>
      </c>
      <c r="F152" s="119">
        <v>1.6100000000000001E-3</v>
      </c>
      <c r="G152" s="119">
        <v>0.56198999999999999</v>
      </c>
      <c r="H152" s="119">
        <v>1.6549999999999999E-2</v>
      </c>
      <c r="I152" s="119">
        <v>7.3840000000000003E-2</v>
      </c>
      <c r="J152" s="119">
        <v>9.8999999999999999E-4</v>
      </c>
      <c r="K152" s="120">
        <v>419.9</v>
      </c>
      <c r="L152" s="120">
        <v>63.49</v>
      </c>
      <c r="M152" s="120">
        <v>452.8</v>
      </c>
      <c r="N152" s="120">
        <v>10.76</v>
      </c>
      <c r="O152" s="120">
        <v>459.2</v>
      </c>
      <c r="P152" s="120">
        <v>5.97</v>
      </c>
      <c r="Q152" s="116">
        <f t="shared" si="7"/>
        <v>109.35937127887591</v>
      </c>
      <c r="R152" s="120">
        <v>419.9</v>
      </c>
      <c r="S152" s="120">
        <v>63.49</v>
      </c>
      <c r="T152" s="117"/>
    </row>
    <row r="153" spans="1:20" x14ac:dyDescent="0.25">
      <c r="A153" s="121" t="s">
        <v>677</v>
      </c>
      <c r="B153" s="295">
        <v>63.36</v>
      </c>
      <c r="C153" s="296">
        <v>108.72</v>
      </c>
      <c r="D153" s="144">
        <v>0.58278145695364236</v>
      </c>
      <c r="E153" s="271">
        <v>0.10212</v>
      </c>
      <c r="F153" s="271">
        <v>2.6900000000000001E-3</v>
      </c>
      <c r="G153" s="271">
        <v>4.0416100000000004</v>
      </c>
      <c r="H153" s="271">
        <v>0.10692</v>
      </c>
      <c r="I153" s="271">
        <v>0.28698000000000001</v>
      </c>
      <c r="J153" s="271">
        <v>4.1599999999999996E-3</v>
      </c>
      <c r="K153" s="272">
        <v>1663.1</v>
      </c>
      <c r="L153" s="272">
        <v>47.92</v>
      </c>
      <c r="M153" s="272">
        <v>1642.6</v>
      </c>
      <c r="N153" s="272">
        <v>21.53</v>
      </c>
      <c r="O153" s="272">
        <v>1626.4</v>
      </c>
      <c r="P153" s="272">
        <v>20.82</v>
      </c>
      <c r="Q153" s="95">
        <f t="shared" si="7"/>
        <v>97.79327761409418</v>
      </c>
      <c r="R153" s="272">
        <v>1663.1</v>
      </c>
      <c r="S153" s="272">
        <v>47.92</v>
      </c>
      <c r="T153" s="117"/>
    </row>
    <row r="154" spans="1:20" x14ac:dyDescent="0.25">
      <c r="A154" s="121" t="s">
        <v>678</v>
      </c>
      <c r="B154" s="295">
        <v>23.62</v>
      </c>
      <c r="C154" s="296">
        <v>85.59</v>
      </c>
      <c r="D154" s="144">
        <v>0.27596681855356936</v>
      </c>
      <c r="E154" s="271">
        <v>0.12354999999999999</v>
      </c>
      <c r="F154" s="271">
        <v>3.0500000000000002E-3</v>
      </c>
      <c r="G154" s="271">
        <v>6.1469300000000002</v>
      </c>
      <c r="H154" s="271">
        <v>0.15293999999999999</v>
      </c>
      <c r="I154" s="271">
        <v>0.36076999999999998</v>
      </c>
      <c r="J154" s="271">
        <v>5.28E-3</v>
      </c>
      <c r="K154" s="272">
        <v>2008.1</v>
      </c>
      <c r="L154" s="272">
        <v>43.13</v>
      </c>
      <c r="M154" s="272">
        <v>1996.9</v>
      </c>
      <c r="N154" s="272">
        <v>21.73</v>
      </c>
      <c r="O154" s="272">
        <v>1985.8</v>
      </c>
      <c r="P154" s="272">
        <v>25.04</v>
      </c>
      <c r="Q154" s="95">
        <f t="shared" si="7"/>
        <v>98.88949753498332</v>
      </c>
      <c r="R154" s="272">
        <v>2008.1</v>
      </c>
      <c r="S154" s="272">
        <v>43.13</v>
      </c>
      <c r="T154" s="117"/>
    </row>
    <row r="155" spans="1:20" x14ac:dyDescent="0.25">
      <c r="A155" s="121" t="s">
        <v>679</v>
      </c>
      <c r="B155" s="295">
        <v>71.38</v>
      </c>
      <c r="C155" s="296">
        <v>130.25</v>
      </c>
      <c r="D155" s="144">
        <v>0.54802303262955854</v>
      </c>
      <c r="E155" s="271">
        <v>0.1014</v>
      </c>
      <c r="F155" s="271">
        <v>2.9199999999999999E-3</v>
      </c>
      <c r="G155" s="271">
        <v>3.9738199999999999</v>
      </c>
      <c r="H155" s="271">
        <v>0.11423</v>
      </c>
      <c r="I155" s="271">
        <v>0.28419</v>
      </c>
      <c r="J155" s="271">
        <v>4.2599999999999999E-3</v>
      </c>
      <c r="K155" s="272">
        <v>1649.8</v>
      </c>
      <c r="L155" s="272">
        <v>52.41</v>
      </c>
      <c r="M155" s="272">
        <v>1628.9</v>
      </c>
      <c r="N155" s="272">
        <v>23.32</v>
      </c>
      <c r="O155" s="272">
        <v>1612.4</v>
      </c>
      <c r="P155" s="272">
        <v>21.4</v>
      </c>
      <c r="Q155" s="95">
        <f t="shared" si="7"/>
        <v>97.733058552551839</v>
      </c>
      <c r="R155" s="272">
        <v>1649.8</v>
      </c>
      <c r="S155" s="272">
        <v>52.41</v>
      </c>
      <c r="T155" s="117"/>
    </row>
    <row r="156" spans="1:20" x14ac:dyDescent="0.25">
      <c r="A156" s="121" t="s">
        <v>680</v>
      </c>
      <c r="B156" s="295">
        <v>159.01</v>
      </c>
      <c r="C156" s="296">
        <v>211.21</v>
      </c>
      <c r="D156" s="144">
        <v>0.75285261114530555</v>
      </c>
      <c r="E156" s="271">
        <v>0.10068000000000001</v>
      </c>
      <c r="F156" s="271">
        <v>2.0400000000000001E-3</v>
      </c>
      <c r="G156" s="271">
        <v>3.96014</v>
      </c>
      <c r="H156" s="271">
        <v>8.2530000000000006E-2</v>
      </c>
      <c r="I156" s="271">
        <v>0.28521999999999997</v>
      </c>
      <c r="J156" s="271">
        <v>3.8E-3</v>
      </c>
      <c r="K156" s="272">
        <v>1636.6</v>
      </c>
      <c r="L156" s="272">
        <v>37.200000000000003</v>
      </c>
      <c r="M156" s="272">
        <v>1626.1</v>
      </c>
      <c r="N156" s="272">
        <v>16.89</v>
      </c>
      <c r="O156" s="272">
        <v>1617.6</v>
      </c>
      <c r="P156" s="272">
        <v>19.079999999999998</v>
      </c>
      <c r="Q156" s="95">
        <f t="shared" si="7"/>
        <v>98.839056580716118</v>
      </c>
      <c r="R156" s="272">
        <v>1636.6</v>
      </c>
      <c r="S156" s="272">
        <v>37.200000000000003</v>
      </c>
      <c r="T156" s="117"/>
    </row>
    <row r="157" spans="1:20" x14ac:dyDescent="0.25">
      <c r="A157" s="121" t="s">
        <v>681</v>
      </c>
      <c r="B157" s="295">
        <v>96.51</v>
      </c>
      <c r="C157" s="296">
        <v>320.43</v>
      </c>
      <c r="D157" s="144">
        <v>0.30118902724464003</v>
      </c>
      <c r="E157" s="271">
        <v>0.11592</v>
      </c>
      <c r="F157" s="271">
        <v>2.2599999999999999E-3</v>
      </c>
      <c r="G157" s="271">
        <v>5.3782100000000002</v>
      </c>
      <c r="H157" s="271">
        <v>0.10786999999999999</v>
      </c>
      <c r="I157" s="271">
        <v>0.33644000000000002</v>
      </c>
      <c r="J157" s="271">
        <v>4.5100000000000001E-3</v>
      </c>
      <c r="K157" s="272">
        <v>1894.1</v>
      </c>
      <c r="L157" s="272">
        <v>34.590000000000003</v>
      </c>
      <c r="M157" s="272">
        <v>1881.4</v>
      </c>
      <c r="N157" s="272">
        <v>17.170000000000002</v>
      </c>
      <c r="O157" s="272">
        <v>1869.5</v>
      </c>
      <c r="P157" s="272">
        <v>21.76</v>
      </c>
      <c r="Q157" s="95">
        <f t="shared" si="7"/>
        <v>98.701230135684497</v>
      </c>
      <c r="R157" s="272">
        <v>1894.1</v>
      </c>
      <c r="S157" s="272">
        <v>34.590000000000003</v>
      </c>
      <c r="T157" s="117"/>
    </row>
    <row r="158" spans="1:20" x14ac:dyDescent="0.25">
      <c r="A158" s="302" t="s">
        <v>682</v>
      </c>
      <c r="B158" s="303">
        <v>53.82</v>
      </c>
      <c r="C158" s="304">
        <v>102.59</v>
      </c>
      <c r="D158" s="305">
        <v>0.52461253533482799</v>
      </c>
      <c r="E158" s="306">
        <v>0.10188999999999999</v>
      </c>
      <c r="F158" s="306">
        <v>2.7599999999999999E-3</v>
      </c>
      <c r="G158" s="306">
        <v>4.0347499999999998</v>
      </c>
      <c r="H158" s="306">
        <v>0.10939</v>
      </c>
      <c r="I158" s="306">
        <v>0.28715000000000002</v>
      </c>
      <c r="J158" s="306">
        <v>4.1900000000000001E-3</v>
      </c>
      <c r="K158" s="307">
        <v>1658.8</v>
      </c>
      <c r="L158" s="307">
        <v>49.26</v>
      </c>
      <c r="M158" s="307">
        <v>1641.2</v>
      </c>
      <c r="N158" s="307">
        <v>22.06</v>
      </c>
      <c r="O158" s="307">
        <v>1627.3</v>
      </c>
      <c r="P158" s="307">
        <v>21</v>
      </c>
      <c r="Q158" s="95">
        <f t="shared" si="7"/>
        <v>98.10103689414035</v>
      </c>
      <c r="R158" s="307">
        <v>1658.8</v>
      </c>
      <c r="S158" s="307">
        <v>49.26</v>
      </c>
      <c r="T158" s="117"/>
    </row>
    <row r="159" spans="1:20" ht="13.5" x14ac:dyDescent="0.25">
      <c r="A159" s="28"/>
      <c r="T159" s="117"/>
    </row>
    <row r="160" spans="1:20" x14ac:dyDescent="0.25">
      <c r="A160" s="38" t="s">
        <v>1048</v>
      </c>
      <c r="T160" s="117"/>
    </row>
    <row r="161" spans="1:19" x14ac:dyDescent="0.25">
      <c r="A161" s="302" t="s">
        <v>1030</v>
      </c>
      <c r="B161" s="135">
        <v>58.4</v>
      </c>
      <c r="C161" s="135">
        <v>91.3</v>
      </c>
      <c r="D161" s="308">
        <v>0.63964950711938662</v>
      </c>
      <c r="E161" s="113">
        <v>0.10340000000000001</v>
      </c>
      <c r="F161" s="113">
        <v>3.0999999999999999E-3</v>
      </c>
      <c r="G161" s="113">
        <v>3.89</v>
      </c>
      <c r="H161" s="113">
        <v>0.13</v>
      </c>
      <c r="I161" s="113">
        <v>0.28170000000000001</v>
      </c>
      <c r="J161" s="85">
        <v>6.7999999999999996E-3</v>
      </c>
      <c r="K161" s="85">
        <v>1676</v>
      </c>
      <c r="L161" s="85">
        <v>56</v>
      </c>
      <c r="M161" s="85">
        <v>1609</v>
      </c>
      <c r="N161" s="85">
        <v>26</v>
      </c>
      <c r="O161" s="85">
        <v>1599</v>
      </c>
      <c r="P161" s="85">
        <v>34</v>
      </c>
      <c r="Q161" s="92">
        <v>104.81550969355847</v>
      </c>
      <c r="R161" s="85">
        <v>1676</v>
      </c>
      <c r="S161" s="85">
        <v>56</v>
      </c>
    </row>
    <row r="162" spans="1:19" x14ac:dyDescent="0.25">
      <c r="A162" s="302" t="s">
        <v>1031</v>
      </c>
      <c r="B162" s="135">
        <v>42.6</v>
      </c>
      <c r="C162" s="135">
        <v>73.599999999999994</v>
      </c>
      <c r="D162" s="308">
        <v>0.57880434782608703</v>
      </c>
      <c r="E162" s="113">
        <v>0.10199999999999999</v>
      </c>
      <c r="F162" s="113">
        <v>3.5999999999999999E-3</v>
      </c>
      <c r="G162" s="113">
        <v>3.91</v>
      </c>
      <c r="H162" s="113">
        <v>0.12</v>
      </c>
      <c r="I162" s="113">
        <v>0.2873</v>
      </c>
      <c r="J162" s="85">
        <v>6.7999999999999996E-3</v>
      </c>
      <c r="K162" s="85">
        <v>1647</v>
      </c>
      <c r="L162" s="85">
        <v>65</v>
      </c>
      <c r="M162" s="85">
        <v>1612</v>
      </c>
      <c r="N162" s="85">
        <v>24</v>
      </c>
      <c r="O162" s="85">
        <v>1627</v>
      </c>
      <c r="P162" s="85">
        <v>34</v>
      </c>
      <c r="Q162" s="92">
        <v>101.22925629993854</v>
      </c>
      <c r="R162" s="85">
        <v>1647</v>
      </c>
      <c r="S162" s="85">
        <v>65</v>
      </c>
    </row>
    <row r="163" spans="1:19" x14ac:dyDescent="0.25">
      <c r="A163" s="315" t="s">
        <v>1032</v>
      </c>
      <c r="B163" s="137">
        <v>239</v>
      </c>
      <c r="C163" s="137">
        <v>283</v>
      </c>
      <c r="D163" s="316">
        <v>0.84452296819787986</v>
      </c>
      <c r="E163" s="114">
        <v>0.15759999999999999</v>
      </c>
      <c r="F163" s="114">
        <v>2.0999999999999999E-3</v>
      </c>
      <c r="G163" s="114">
        <v>10.14</v>
      </c>
      <c r="H163" s="114">
        <v>0.18</v>
      </c>
      <c r="I163" s="114">
        <v>0.48159999999999997</v>
      </c>
      <c r="J163" s="87">
        <v>4.8999999999999998E-3</v>
      </c>
      <c r="K163" s="87">
        <v>2427</v>
      </c>
      <c r="L163" s="87">
        <v>22</v>
      </c>
      <c r="M163" s="87">
        <v>2446</v>
      </c>
      <c r="N163" s="87">
        <v>16</v>
      </c>
      <c r="O163" s="87">
        <v>2534</v>
      </c>
      <c r="P163" s="87">
        <v>21</v>
      </c>
      <c r="Q163" s="88">
        <v>95.777426992896608</v>
      </c>
      <c r="R163" s="87">
        <v>2427</v>
      </c>
      <c r="S163" s="87">
        <v>22</v>
      </c>
    </row>
    <row r="164" spans="1:19" x14ac:dyDescent="0.25">
      <c r="A164" s="315" t="s">
        <v>1033</v>
      </c>
      <c r="B164" s="137">
        <v>49.6</v>
      </c>
      <c r="C164" s="137">
        <v>80.8</v>
      </c>
      <c r="D164" s="316">
        <v>0.61386138613861385</v>
      </c>
      <c r="E164" s="114">
        <v>0.1</v>
      </c>
      <c r="F164" s="114">
        <v>4.3E-3</v>
      </c>
      <c r="G164" s="114">
        <v>4.2</v>
      </c>
      <c r="H164" s="114">
        <v>0.19</v>
      </c>
      <c r="I164" s="114">
        <v>0.3135</v>
      </c>
      <c r="J164" s="87">
        <v>7.1999999999999998E-3</v>
      </c>
      <c r="K164" s="87">
        <v>1601</v>
      </c>
      <c r="L164" s="87">
        <v>84</v>
      </c>
      <c r="M164" s="87">
        <v>1668</v>
      </c>
      <c r="N164" s="87">
        <v>38</v>
      </c>
      <c r="O164" s="87">
        <v>1757</v>
      </c>
      <c r="P164" s="87">
        <v>35</v>
      </c>
      <c r="Q164" s="88">
        <v>91.121229368241316</v>
      </c>
      <c r="R164" s="87">
        <v>1601</v>
      </c>
      <c r="S164" s="87">
        <v>84</v>
      </c>
    </row>
    <row r="165" spans="1:19" x14ac:dyDescent="0.25">
      <c r="A165" s="302" t="s">
        <v>1034</v>
      </c>
      <c r="B165" s="135">
        <v>31.1</v>
      </c>
      <c r="C165" s="135">
        <v>54.6</v>
      </c>
      <c r="D165" s="308">
        <v>0.56959706959706957</v>
      </c>
      <c r="E165" s="113">
        <v>0.1038</v>
      </c>
      <c r="F165" s="113">
        <v>5.1000000000000004E-3</v>
      </c>
      <c r="G165" s="113">
        <v>3.97</v>
      </c>
      <c r="H165" s="113">
        <v>0.18</v>
      </c>
      <c r="I165" s="113">
        <v>0.28720000000000001</v>
      </c>
      <c r="J165" s="85">
        <v>8.3000000000000001E-3</v>
      </c>
      <c r="K165" s="85">
        <v>1668</v>
      </c>
      <c r="L165" s="85">
        <v>87</v>
      </c>
      <c r="M165" s="85">
        <v>1622</v>
      </c>
      <c r="N165" s="85">
        <v>36</v>
      </c>
      <c r="O165" s="85">
        <v>1626</v>
      </c>
      <c r="P165" s="85">
        <v>42</v>
      </c>
      <c r="Q165" s="92">
        <v>102.58302583025831</v>
      </c>
      <c r="R165" s="85">
        <v>1668</v>
      </c>
      <c r="S165" s="85">
        <v>87</v>
      </c>
    </row>
    <row r="166" spans="1:19" x14ac:dyDescent="0.25">
      <c r="A166" s="302" t="s">
        <v>1035</v>
      </c>
      <c r="B166" s="135">
        <v>20.399999999999999</v>
      </c>
      <c r="C166" s="135">
        <v>51.8</v>
      </c>
      <c r="D166" s="308">
        <v>0.39382239382239381</v>
      </c>
      <c r="E166" s="113">
        <v>0.1004</v>
      </c>
      <c r="F166" s="113">
        <v>5.0000000000000001E-3</v>
      </c>
      <c r="G166" s="113">
        <v>4.0599999999999996</v>
      </c>
      <c r="H166" s="113">
        <v>0.21</v>
      </c>
      <c r="I166" s="113">
        <v>0.29370000000000002</v>
      </c>
      <c r="J166" s="85">
        <v>7.3000000000000001E-3</v>
      </c>
      <c r="K166" s="85">
        <v>1630</v>
      </c>
      <c r="L166" s="85">
        <v>100</v>
      </c>
      <c r="M166" s="85">
        <v>1638</v>
      </c>
      <c r="N166" s="85">
        <v>41</v>
      </c>
      <c r="O166" s="85">
        <v>1659</v>
      </c>
      <c r="P166" s="85">
        <v>36</v>
      </c>
      <c r="Q166" s="92">
        <v>98.251959011452684</v>
      </c>
      <c r="R166" s="85">
        <v>1630</v>
      </c>
      <c r="S166" s="85">
        <v>100</v>
      </c>
    </row>
    <row r="167" spans="1:19" x14ac:dyDescent="0.25">
      <c r="A167" s="302" t="s">
        <v>1036</v>
      </c>
      <c r="B167" s="135">
        <v>17.75</v>
      </c>
      <c r="C167" s="135">
        <v>54</v>
      </c>
      <c r="D167" s="308">
        <v>0.32870370370370372</v>
      </c>
      <c r="E167" s="113">
        <v>0.10100000000000001</v>
      </c>
      <c r="F167" s="113">
        <v>3.5999999999999999E-3</v>
      </c>
      <c r="G167" s="113">
        <v>3.76</v>
      </c>
      <c r="H167" s="113">
        <v>0.15</v>
      </c>
      <c r="I167" s="113">
        <v>0.28000000000000003</v>
      </c>
      <c r="J167" s="85">
        <v>6.8999999999999999E-3</v>
      </c>
      <c r="K167" s="85">
        <v>1628</v>
      </c>
      <c r="L167" s="85">
        <v>69</v>
      </c>
      <c r="M167" s="85">
        <v>1589</v>
      </c>
      <c r="N167" s="85">
        <v>29</v>
      </c>
      <c r="O167" s="85">
        <v>1590</v>
      </c>
      <c r="P167" s="85">
        <v>35</v>
      </c>
      <c r="Q167" s="92">
        <v>102.38993710691824</v>
      </c>
      <c r="R167" s="85">
        <v>1628</v>
      </c>
      <c r="S167" s="85">
        <v>69</v>
      </c>
    </row>
    <row r="168" spans="1:19" x14ac:dyDescent="0.25">
      <c r="A168" s="302" t="s">
        <v>1037</v>
      </c>
      <c r="B168" s="135">
        <v>51.6</v>
      </c>
      <c r="C168" s="135">
        <v>80</v>
      </c>
      <c r="D168" s="308">
        <v>0.64500000000000002</v>
      </c>
      <c r="E168" s="113">
        <v>0.1033</v>
      </c>
      <c r="F168" s="113">
        <v>3.5000000000000001E-3</v>
      </c>
      <c r="G168" s="113">
        <v>3.94</v>
      </c>
      <c r="H168" s="113">
        <v>0.11</v>
      </c>
      <c r="I168" s="113">
        <v>0.2853</v>
      </c>
      <c r="J168" s="85">
        <v>5.8999999999999999E-3</v>
      </c>
      <c r="K168" s="85">
        <v>1672</v>
      </c>
      <c r="L168" s="85">
        <v>62</v>
      </c>
      <c r="M168" s="85">
        <v>1619</v>
      </c>
      <c r="N168" s="85">
        <v>24</v>
      </c>
      <c r="O168" s="85">
        <v>1617</v>
      </c>
      <c r="P168" s="85">
        <v>30</v>
      </c>
      <c r="Q168" s="92">
        <v>103.40136054421768</v>
      </c>
      <c r="R168" s="85">
        <v>1672</v>
      </c>
      <c r="S168" s="85">
        <v>62</v>
      </c>
    </row>
    <row r="169" spans="1:19" x14ac:dyDescent="0.25">
      <c r="A169" s="302" t="s">
        <v>1038</v>
      </c>
      <c r="B169" s="135">
        <v>49.5</v>
      </c>
      <c r="C169" s="135">
        <v>90.1</v>
      </c>
      <c r="D169" s="308">
        <v>0.54938956714761378</v>
      </c>
      <c r="E169" s="113">
        <v>0.10009999999999999</v>
      </c>
      <c r="F169" s="113">
        <v>3.3E-3</v>
      </c>
      <c r="G169" s="113">
        <v>3.83</v>
      </c>
      <c r="H169" s="113">
        <v>0.14000000000000001</v>
      </c>
      <c r="I169" s="113">
        <v>0.2863</v>
      </c>
      <c r="J169" s="85">
        <v>5.4999999999999997E-3</v>
      </c>
      <c r="K169" s="85">
        <v>1630</v>
      </c>
      <c r="L169" s="85">
        <v>56</v>
      </c>
      <c r="M169" s="85">
        <v>1596</v>
      </c>
      <c r="N169" s="85">
        <v>29</v>
      </c>
      <c r="O169" s="85">
        <v>1622</v>
      </c>
      <c r="P169" s="85">
        <v>27</v>
      </c>
      <c r="Q169" s="92">
        <v>100.49321824907521</v>
      </c>
      <c r="R169" s="85">
        <v>1630</v>
      </c>
      <c r="S169" s="85">
        <v>56</v>
      </c>
    </row>
    <row r="170" spans="1:19" x14ac:dyDescent="0.25">
      <c r="A170" s="302" t="s">
        <v>1039</v>
      </c>
      <c r="B170" s="135">
        <v>43.7</v>
      </c>
      <c r="C170" s="135">
        <v>73.3</v>
      </c>
      <c r="D170" s="308">
        <v>0.59618008185538884</v>
      </c>
      <c r="E170" s="113">
        <v>0.1032</v>
      </c>
      <c r="F170" s="113">
        <v>4.4000000000000003E-3</v>
      </c>
      <c r="G170" s="113">
        <v>3.87</v>
      </c>
      <c r="H170" s="113">
        <v>0.13</v>
      </c>
      <c r="I170" s="113">
        <v>0.28110000000000002</v>
      </c>
      <c r="J170" s="85">
        <v>7.7000000000000002E-3</v>
      </c>
      <c r="K170" s="85">
        <v>1663</v>
      </c>
      <c r="L170" s="85">
        <v>78</v>
      </c>
      <c r="M170" s="85">
        <v>1604</v>
      </c>
      <c r="N170" s="85">
        <v>28</v>
      </c>
      <c r="O170" s="85">
        <v>1596</v>
      </c>
      <c r="P170" s="85">
        <v>39</v>
      </c>
      <c r="Q170" s="92">
        <v>104.19799498746868</v>
      </c>
      <c r="R170" s="85">
        <v>1663</v>
      </c>
      <c r="S170" s="85">
        <v>78</v>
      </c>
    </row>
    <row r="171" spans="1:19" x14ac:dyDescent="0.25">
      <c r="A171" s="302" t="s">
        <v>1040</v>
      </c>
      <c r="B171" s="135">
        <v>37</v>
      </c>
      <c r="C171" s="135">
        <v>64.900000000000006</v>
      </c>
      <c r="D171" s="308">
        <v>0.57010785824345145</v>
      </c>
      <c r="E171" s="113">
        <v>0.1019</v>
      </c>
      <c r="F171" s="113">
        <v>4.8999999999999998E-3</v>
      </c>
      <c r="G171" s="113">
        <v>3.95</v>
      </c>
      <c r="H171" s="113">
        <v>0.15</v>
      </c>
      <c r="I171" s="113">
        <v>0.29160000000000003</v>
      </c>
      <c r="J171" s="85">
        <v>7.4000000000000003E-3</v>
      </c>
      <c r="K171" s="85">
        <v>1633</v>
      </c>
      <c r="L171" s="85">
        <v>90</v>
      </c>
      <c r="M171" s="85">
        <v>1618</v>
      </c>
      <c r="N171" s="85">
        <v>32</v>
      </c>
      <c r="O171" s="85">
        <v>1649</v>
      </c>
      <c r="P171" s="85">
        <v>37</v>
      </c>
      <c r="Q171" s="92">
        <v>99.029714978775019</v>
      </c>
      <c r="R171" s="85">
        <v>1633</v>
      </c>
      <c r="S171" s="85">
        <v>90</v>
      </c>
    </row>
    <row r="172" spans="1:19" x14ac:dyDescent="0.25">
      <c r="A172" s="302" t="s">
        <v>1041</v>
      </c>
      <c r="B172" s="135">
        <v>112</v>
      </c>
      <c r="C172" s="135">
        <v>144</v>
      </c>
      <c r="D172" s="308">
        <v>0.77777777777777779</v>
      </c>
      <c r="E172" s="113">
        <v>0.1045</v>
      </c>
      <c r="F172" s="113">
        <v>2.8999999999999998E-3</v>
      </c>
      <c r="G172" s="113">
        <v>4.0259999999999998</v>
      </c>
      <c r="H172" s="113">
        <v>9.6000000000000002E-2</v>
      </c>
      <c r="I172" s="113">
        <v>0.28770000000000001</v>
      </c>
      <c r="J172" s="85">
        <v>4.4999999999999997E-3</v>
      </c>
      <c r="K172" s="85">
        <v>1696</v>
      </c>
      <c r="L172" s="85">
        <v>53</v>
      </c>
      <c r="M172" s="85">
        <v>1643</v>
      </c>
      <c r="N172" s="85">
        <v>22</v>
      </c>
      <c r="O172" s="85">
        <v>1630</v>
      </c>
      <c r="P172" s="85">
        <v>22</v>
      </c>
      <c r="Q172" s="92">
        <v>104.04907975460122</v>
      </c>
      <c r="R172" s="85">
        <v>1696</v>
      </c>
      <c r="S172" s="85">
        <v>53</v>
      </c>
    </row>
    <row r="173" spans="1:19" x14ac:dyDescent="0.25">
      <c r="A173" s="302" t="s">
        <v>1042</v>
      </c>
      <c r="B173" s="135">
        <v>86.7</v>
      </c>
      <c r="C173" s="135">
        <v>143</v>
      </c>
      <c r="D173" s="308">
        <v>0.60629370629370627</v>
      </c>
      <c r="E173" s="113">
        <v>0.1043</v>
      </c>
      <c r="F173" s="113">
        <v>2.8999999999999998E-3</v>
      </c>
      <c r="G173" s="113">
        <v>4.13</v>
      </c>
      <c r="H173" s="113">
        <v>0.12</v>
      </c>
      <c r="I173" s="113">
        <v>0.29630000000000001</v>
      </c>
      <c r="J173" s="85">
        <v>4.7000000000000002E-3</v>
      </c>
      <c r="K173" s="85">
        <v>1694</v>
      </c>
      <c r="L173" s="85">
        <v>50</v>
      </c>
      <c r="M173" s="85">
        <v>1657</v>
      </c>
      <c r="N173" s="85">
        <v>23</v>
      </c>
      <c r="O173" s="85">
        <v>1672</v>
      </c>
      <c r="P173" s="85">
        <v>24</v>
      </c>
      <c r="Q173" s="92">
        <v>101.31578947368421</v>
      </c>
      <c r="R173" s="85">
        <v>1694</v>
      </c>
      <c r="S173" s="85">
        <v>50</v>
      </c>
    </row>
    <row r="174" spans="1:19" x14ac:dyDescent="0.25">
      <c r="A174" s="302" t="s">
        <v>1043</v>
      </c>
      <c r="B174" s="135">
        <v>118</v>
      </c>
      <c r="C174" s="135">
        <v>193</v>
      </c>
      <c r="D174" s="308">
        <v>0.6113989637305699</v>
      </c>
      <c r="E174" s="113">
        <v>0.1101</v>
      </c>
      <c r="F174" s="113">
        <v>2.7000000000000001E-3</v>
      </c>
      <c r="G174" s="113">
        <v>4.79</v>
      </c>
      <c r="H174" s="113">
        <v>0.12</v>
      </c>
      <c r="I174" s="113">
        <v>0.3231</v>
      </c>
      <c r="J174" s="85">
        <v>4.7999999999999996E-3</v>
      </c>
      <c r="K174" s="85">
        <v>1794</v>
      </c>
      <c r="L174" s="85">
        <v>45</v>
      </c>
      <c r="M174" s="85">
        <v>1781</v>
      </c>
      <c r="N174" s="85">
        <v>21</v>
      </c>
      <c r="O174" s="85">
        <v>1804</v>
      </c>
      <c r="P174" s="85">
        <v>23</v>
      </c>
      <c r="Q174" s="92">
        <v>99.445676274944574</v>
      </c>
      <c r="R174" s="85">
        <v>1794</v>
      </c>
      <c r="S174" s="85">
        <v>45</v>
      </c>
    </row>
    <row r="175" spans="1:19" x14ac:dyDescent="0.25">
      <c r="A175" s="302" t="s">
        <v>1044</v>
      </c>
      <c r="B175" s="135">
        <v>121</v>
      </c>
      <c r="C175" s="135">
        <v>152</v>
      </c>
      <c r="D175" s="308">
        <v>0.79605263157894735</v>
      </c>
      <c r="E175" s="113">
        <v>0.1077</v>
      </c>
      <c r="F175" s="113">
        <v>3.3999999999999998E-3</v>
      </c>
      <c r="G175" s="113">
        <v>4.3</v>
      </c>
      <c r="H175" s="113">
        <v>0.11</v>
      </c>
      <c r="I175" s="113">
        <v>0.3</v>
      </c>
      <c r="J175" s="85">
        <v>5.5999999999999999E-3</v>
      </c>
      <c r="K175" s="85">
        <v>1750</v>
      </c>
      <c r="L175" s="85">
        <v>56</v>
      </c>
      <c r="M175" s="85">
        <v>1691</v>
      </c>
      <c r="N175" s="85">
        <v>21</v>
      </c>
      <c r="O175" s="85">
        <v>1691</v>
      </c>
      <c r="P175" s="85">
        <v>28</v>
      </c>
      <c r="Q175" s="92">
        <v>103.48905972797161</v>
      </c>
      <c r="R175" s="85">
        <v>1750</v>
      </c>
      <c r="S175" s="85">
        <v>56</v>
      </c>
    </row>
    <row r="176" spans="1:19" x14ac:dyDescent="0.25">
      <c r="A176" s="315" t="s">
        <v>1045</v>
      </c>
      <c r="B176" s="137">
        <v>70</v>
      </c>
      <c r="C176" s="137">
        <v>120</v>
      </c>
      <c r="D176" s="316">
        <v>0.58333333333333337</v>
      </c>
      <c r="E176" s="114">
        <v>0.14799999999999999</v>
      </c>
      <c r="F176" s="114">
        <v>3.0999999999999999E-3</v>
      </c>
      <c r="G176" s="114">
        <v>9.1999999999999993</v>
      </c>
      <c r="H176" s="114">
        <v>0.23</v>
      </c>
      <c r="I176" s="114">
        <v>0.46489999999999998</v>
      </c>
      <c r="J176" s="87">
        <v>7.3000000000000001E-3</v>
      </c>
      <c r="K176" s="87">
        <v>2318</v>
      </c>
      <c r="L176" s="87">
        <v>35</v>
      </c>
      <c r="M176" s="87">
        <v>2356</v>
      </c>
      <c r="N176" s="87">
        <v>23</v>
      </c>
      <c r="O176" s="87">
        <v>2461</v>
      </c>
      <c r="P176" s="87">
        <v>32</v>
      </c>
      <c r="Q176" s="88">
        <v>94.189353921170252</v>
      </c>
      <c r="R176" s="87">
        <v>2318</v>
      </c>
      <c r="S176" s="87">
        <v>35</v>
      </c>
    </row>
    <row r="177" spans="1:19" x14ac:dyDescent="0.25">
      <c r="A177" s="302" t="s">
        <v>1046</v>
      </c>
      <c r="B177" s="135">
        <v>40.200000000000003</v>
      </c>
      <c r="C177" s="135">
        <v>52.1</v>
      </c>
      <c r="D177" s="308">
        <v>0.77159309021113243</v>
      </c>
      <c r="E177" s="113">
        <v>0.1053</v>
      </c>
      <c r="F177" s="113">
        <v>5.7999999999999996E-3</v>
      </c>
      <c r="G177" s="113">
        <v>4.0599999999999996</v>
      </c>
      <c r="H177" s="113">
        <v>0.23</v>
      </c>
      <c r="I177" s="113">
        <v>0.28770000000000001</v>
      </c>
      <c r="J177" s="85">
        <v>8.6999999999999994E-3</v>
      </c>
      <c r="K177" s="85">
        <v>1680</v>
      </c>
      <c r="L177" s="85">
        <v>110</v>
      </c>
      <c r="M177" s="85">
        <v>1636</v>
      </c>
      <c r="N177" s="85">
        <v>48</v>
      </c>
      <c r="O177" s="85">
        <v>1629</v>
      </c>
      <c r="P177" s="85">
        <v>43</v>
      </c>
      <c r="Q177" s="92">
        <v>103.13075506445672</v>
      </c>
      <c r="R177" s="85">
        <v>1680</v>
      </c>
      <c r="S177" s="85">
        <v>110</v>
      </c>
    </row>
    <row r="178" spans="1:19" x14ac:dyDescent="0.25">
      <c r="A178" s="309" t="s">
        <v>1047</v>
      </c>
      <c r="B178" s="310">
        <v>92</v>
      </c>
      <c r="C178" s="310">
        <v>91</v>
      </c>
      <c r="D178" s="311">
        <v>1.0109890109890109</v>
      </c>
      <c r="E178" s="312">
        <v>0.12820000000000001</v>
      </c>
      <c r="F178" s="312">
        <v>4.7000000000000002E-3</v>
      </c>
      <c r="G178" s="312">
        <v>6.52</v>
      </c>
      <c r="H178" s="312">
        <v>0.21</v>
      </c>
      <c r="I178" s="312">
        <v>0.38450000000000001</v>
      </c>
      <c r="J178" s="313">
        <v>8.0999999999999996E-3</v>
      </c>
      <c r="K178" s="313">
        <v>2060</v>
      </c>
      <c r="L178" s="313">
        <v>65</v>
      </c>
      <c r="M178" s="313">
        <v>2053</v>
      </c>
      <c r="N178" s="313">
        <v>32</v>
      </c>
      <c r="O178" s="313">
        <v>2096</v>
      </c>
      <c r="P178" s="313">
        <v>37</v>
      </c>
      <c r="Q178" s="314">
        <v>98.282442748091597</v>
      </c>
      <c r="R178" s="313">
        <v>2060</v>
      </c>
      <c r="S178" s="313">
        <v>65</v>
      </c>
    </row>
    <row r="182" spans="1:19" ht="13.5" x14ac:dyDescent="0.25">
      <c r="B182" s="146"/>
      <c r="C182" s="146"/>
    </row>
    <row r="183" spans="1:19" ht="13.5" x14ac:dyDescent="0.25">
      <c r="B183" s="147"/>
      <c r="C183" s="147"/>
    </row>
    <row r="184" spans="1:19" ht="13.5" x14ac:dyDescent="0.25">
      <c r="A184" s="28"/>
      <c r="D184" s="146"/>
    </row>
    <row r="185" spans="1:19" ht="13.5" x14ac:dyDescent="0.25">
      <c r="A185" s="29"/>
      <c r="D185" s="147"/>
    </row>
  </sheetData>
  <mergeCells count="2">
    <mergeCell ref="E2:J2"/>
    <mergeCell ref="K2:P2"/>
  </mergeCells>
  <phoneticPr fontId="1" type="noConversion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229"/>
  <sheetViews>
    <sheetView topLeftCell="A49" zoomScale="85" zoomScaleNormal="85" workbookViewId="0">
      <selection activeCell="D102" sqref="D102"/>
    </sheetView>
  </sheetViews>
  <sheetFormatPr defaultColWidth="8.1796875" defaultRowHeight="12.5" x14ac:dyDescent="0.25"/>
  <cols>
    <col min="1" max="1" width="11.81640625" style="2" customWidth="1"/>
    <col min="2" max="2" width="4.90625" style="2" bestFit="1" customWidth="1"/>
    <col min="3" max="3" width="5" style="2" bestFit="1" customWidth="1"/>
    <col min="4" max="4" width="6.1796875" style="2" bestFit="1" customWidth="1"/>
    <col min="5" max="5" width="7.7265625" style="287" bestFit="1" customWidth="1"/>
    <col min="6" max="6" width="6.7265625" style="287" bestFit="1" customWidth="1"/>
    <col min="7" max="7" width="7.7265625" style="287" bestFit="1" customWidth="1"/>
    <col min="8" max="8" width="6.7265625" style="287" bestFit="1" customWidth="1"/>
    <col min="9" max="9" width="8.453125" style="287" bestFit="1" customWidth="1"/>
    <col min="10" max="10" width="6.7265625" style="287" bestFit="1" customWidth="1"/>
    <col min="11" max="11" width="7.7265625" style="287" bestFit="1" customWidth="1"/>
    <col min="12" max="12" width="3.7265625" style="287" bestFit="1" customWidth="1"/>
    <col min="13" max="13" width="7.7265625" style="287" bestFit="1" customWidth="1"/>
    <col min="14" max="14" width="4.54296875" style="287" bestFit="1" customWidth="1"/>
    <col min="15" max="15" width="8.453125" style="287" bestFit="1" customWidth="1"/>
    <col min="16" max="16" width="4.54296875" style="287" bestFit="1" customWidth="1"/>
    <col min="17" max="17" width="6" style="278" bestFit="1" customWidth="1"/>
    <col min="18" max="18" width="5.36328125" style="278" bestFit="1" customWidth="1"/>
    <col min="19" max="19" width="3.6328125" style="278" bestFit="1" customWidth="1"/>
    <col min="20" max="56" width="9" style="278" customWidth="1"/>
    <col min="57" max="238" width="9" style="287" customWidth="1"/>
    <col min="239" max="239" width="11.81640625" style="287" customWidth="1"/>
    <col min="240" max="240" width="0.6328125" style="287" customWidth="1"/>
    <col min="241" max="242" width="9.1796875" style="287" customWidth="1"/>
    <col min="243" max="243" width="0.453125" style="287" customWidth="1"/>
    <col min="244" max="246" width="9.81640625" style="287" customWidth="1"/>
    <col min="247" max="247" width="10.81640625" style="287" customWidth="1"/>
    <col min="248" max="248" width="9.1796875" style="287" customWidth="1"/>
    <col min="249" max="249" width="10.6328125" style="287" customWidth="1"/>
    <col min="250" max="250" width="10.1796875" style="287" customWidth="1"/>
    <col min="251" max="16384" width="8.1796875" style="287"/>
  </cols>
  <sheetData>
    <row r="1" spans="1:56" x14ac:dyDescent="0.25">
      <c r="A1" s="156" t="s">
        <v>1274</v>
      </c>
      <c r="B1" s="62"/>
      <c r="C1" s="62"/>
      <c r="D1" s="62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277"/>
    </row>
    <row r="2" spans="1:56" x14ac:dyDescent="0.25">
      <c r="A2" s="262" t="s">
        <v>0</v>
      </c>
      <c r="B2" s="263" t="s">
        <v>258</v>
      </c>
      <c r="C2" s="263" t="s">
        <v>1</v>
      </c>
      <c r="D2" s="262"/>
      <c r="E2" s="348" t="s">
        <v>4</v>
      </c>
      <c r="F2" s="348"/>
      <c r="G2" s="348"/>
      <c r="H2" s="348"/>
      <c r="I2" s="348"/>
      <c r="J2" s="348"/>
      <c r="K2" s="348" t="s">
        <v>5</v>
      </c>
      <c r="L2" s="348"/>
      <c r="M2" s="348"/>
      <c r="N2" s="348"/>
      <c r="O2" s="348"/>
      <c r="P2" s="348"/>
      <c r="Q2" s="9"/>
      <c r="R2" s="10" t="s">
        <v>257</v>
      </c>
      <c r="S2" s="81"/>
    </row>
    <row r="3" spans="1:56" ht="13.5" x14ac:dyDescent="0.25">
      <c r="A3" s="263"/>
      <c r="B3" s="263" t="s">
        <v>259</v>
      </c>
      <c r="C3" s="263" t="s">
        <v>6</v>
      </c>
      <c r="D3" s="263" t="s">
        <v>1000</v>
      </c>
      <c r="E3" s="264" t="s">
        <v>7</v>
      </c>
      <c r="F3" s="263" t="s">
        <v>2</v>
      </c>
      <c r="G3" s="264" t="s">
        <v>8</v>
      </c>
      <c r="H3" s="263" t="s">
        <v>2</v>
      </c>
      <c r="I3" s="264" t="s">
        <v>9</v>
      </c>
      <c r="J3" s="263" t="s">
        <v>2</v>
      </c>
      <c r="K3" s="264" t="s">
        <v>7</v>
      </c>
      <c r="L3" s="263" t="s">
        <v>3</v>
      </c>
      <c r="M3" s="264" t="s">
        <v>8</v>
      </c>
      <c r="N3" s="263" t="s">
        <v>3</v>
      </c>
      <c r="O3" s="264" t="s">
        <v>9</v>
      </c>
      <c r="P3" s="263" t="s">
        <v>2</v>
      </c>
      <c r="Q3" s="11" t="s">
        <v>10</v>
      </c>
      <c r="R3" s="11" t="s">
        <v>11</v>
      </c>
      <c r="S3" s="107" t="s">
        <v>2</v>
      </c>
    </row>
    <row r="4" spans="1:56" ht="13.5" x14ac:dyDescent="0.25">
      <c r="A4" s="38" t="s">
        <v>502</v>
      </c>
      <c r="B4" s="33"/>
      <c r="C4" s="33"/>
      <c r="D4" s="33"/>
      <c r="E4" s="37"/>
      <c r="F4" s="33"/>
      <c r="G4" s="37"/>
      <c r="H4" s="33"/>
      <c r="I4" s="37"/>
      <c r="J4" s="33"/>
      <c r="K4" s="37"/>
      <c r="L4" s="33"/>
      <c r="M4" s="37"/>
      <c r="N4" s="33"/>
      <c r="O4" s="37"/>
      <c r="P4" s="33"/>
      <c r="Q4" s="270"/>
      <c r="R4" s="270"/>
    </row>
    <row r="5" spans="1:56" s="2" customFormat="1" ht="13.5" customHeight="1" x14ac:dyDescent="0.25">
      <c r="A5" s="62" t="s">
        <v>177</v>
      </c>
      <c r="B5" s="98">
        <f>C5*D5</f>
        <v>135.12532354887929</v>
      </c>
      <c r="C5" s="98">
        <v>129.7369861685213</v>
      </c>
      <c r="D5" s="89">
        <v>1.041532777502314</v>
      </c>
      <c r="E5" s="72">
        <v>0.32366893640155781</v>
      </c>
      <c r="F5" s="72">
        <v>1.1649605597399259E-3</v>
      </c>
      <c r="G5" s="72">
        <v>4.8560688037627537</v>
      </c>
      <c r="H5" s="72">
        <v>6.1912545493286487E-2</v>
      </c>
      <c r="I5" s="72">
        <v>0.10884339849827042</v>
      </c>
      <c r="J5" s="72">
        <v>1.3672094229838175E-3</v>
      </c>
      <c r="K5" s="73">
        <v>1807.6220996777884</v>
      </c>
      <c r="L5" s="74">
        <v>6.5060567024150213</v>
      </c>
      <c r="M5" s="73">
        <v>1794.667742160141</v>
      </c>
      <c r="N5" s="74">
        <v>22.881151960970435</v>
      </c>
      <c r="O5" s="74">
        <v>1780.1480630772601</v>
      </c>
      <c r="P5" s="74">
        <v>22.908941123629013</v>
      </c>
      <c r="Q5" s="74">
        <f>K5/O5*100</f>
        <v>101.54335682353495</v>
      </c>
      <c r="R5" s="74">
        <v>1780.1480630772601</v>
      </c>
      <c r="S5" s="74">
        <v>22.908941123629013</v>
      </c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</row>
    <row r="6" spans="1:56" s="2" customFormat="1" ht="13.5" customHeight="1" x14ac:dyDescent="0.25">
      <c r="A6" s="62" t="s">
        <v>178</v>
      </c>
      <c r="B6" s="98">
        <f t="shared" ref="B6:B69" si="0">C6*D6</f>
        <v>129.35934746586392</v>
      </c>
      <c r="C6" s="98">
        <v>219.65463219133807</v>
      </c>
      <c r="D6" s="89">
        <v>0.5889215546029587</v>
      </c>
      <c r="E6" s="72">
        <v>0.29085893521186179</v>
      </c>
      <c r="F6" s="72">
        <v>1.1438671003660228E-3</v>
      </c>
      <c r="G6" s="72">
        <v>4.003477284182428</v>
      </c>
      <c r="H6" s="72">
        <v>5.0291425901625379E-2</v>
      </c>
      <c r="I6" s="72">
        <v>9.9853692416596515E-2</v>
      </c>
      <c r="J6" s="72">
        <v>1.2298583419697532E-3</v>
      </c>
      <c r="K6" s="73">
        <v>1645.8200680041975</v>
      </c>
      <c r="L6" s="74">
        <v>6.4725514708388987</v>
      </c>
      <c r="M6" s="73">
        <v>1634.9018912042886</v>
      </c>
      <c r="N6" s="74">
        <v>20.537533119716102</v>
      </c>
      <c r="O6" s="74">
        <v>1621.3593400281241</v>
      </c>
      <c r="P6" s="74">
        <v>22.918292106605925</v>
      </c>
      <c r="Q6" s="74">
        <f t="shared" ref="Q6:Q69" si="1">K6/O6*100</f>
        <v>101.50865556895296</v>
      </c>
      <c r="R6" s="74">
        <v>1621.3593400281241</v>
      </c>
      <c r="S6" s="74">
        <v>22.918292106605925</v>
      </c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88"/>
      <c r="BA6" s="288"/>
      <c r="BB6" s="288"/>
      <c r="BC6" s="288"/>
      <c r="BD6" s="288"/>
    </row>
    <row r="7" spans="1:56" s="2" customFormat="1" ht="13.5" customHeight="1" x14ac:dyDescent="0.25">
      <c r="A7" s="62" t="s">
        <v>179</v>
      </c>
      <c r="B7" s="98">
        <f t="shared" si="0"/>
        <v>31.584845359616708</v>
      </c>
      <c r="C7" s="98">
        <v>31.585044988840057</v>
      </c>
      <c r="D7" s="89">
        <v>0.99999367962833619</v>
      </c>
      <c r="E7" s="72">
        <v>0.43644235483209026</v>
      </c>
      <c r="F7" s="72">
        <v>3.2097353062232339E-3</v>
      </c>
      <c r="G7" s="72">
        <v>9.0971666765572774</v>
      </c>
      <c r="H7" s="72">
        <v>0.13881927550699869</v>
      </c>
      <c r="I7" s="72">
        <v>0.15116957124702973</v>
      </c>
      <c r="J7" s="72">
        <v>2.2021824955185077E-3</v>
      </c>
      <c r="K7" s="73">
        <v>2334.6944059944644</v>
      </c>
      <c r="L7" s="74">
        <v>17.170082099491321</v>
      </c>
      <c r="M7" s="73">
        <v>2347.8243970336571</v>
      </c>
      <c r="N7" s="74">
        <v>35.826900110970634</v>
      </c>
      <c r="O7" s="74">
        <v>2359.1982329804659</v>
      </c>
      <c r="P7" s="74">
        <v>24.875720701078041</v>
      </c>
      <c r="Q7" s="74">
        <f t="shared" si="1"/>
        <v>98.961349383724965</v>
      </c>
      <c r="R7" s="74">
        <v>2359.1982329804659</v>
      </c>
      <c r="S7" s="74">
        <v>24.875720701078041</v>
      </c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8"/>
      <c r="AP7" s="288"/>
      <c r="AQ7" s="288"/>
      <c r="AR7" s="288"/>
      <c r="AS7" s="288"/>
      <c r="AT7" s="288"/>
      <c r="AU7" s="288"/>
      <c r="AV7" s="288"/>
      <c r="AW7" s="288"/>
      <c r="AX7" s="288"/>
      <c r="AY7" s="288"/>
      <c r="AZ7" s="288"/>
      <c r="BA7" s="288"/>
      <c r="BB7" s="288"/>
      <c r="BC7" s="288"/>
      <c r="BD7" s="288"/>
    </row>
    <row r="8" spans="1:56" s="2" customFormat="1" ht="13.5" customHeight="1" x14ac:dyDescent="0.25">
      <c r="A8" s="62" t="s">
        <v>180</v>
      </c>
      <c r="B8" s="98">
        <f t="shared" si="0"/>
        <v>107.39314661801346</v>
      </c>
      <c r="C8" s="98">
        <v>89.765042609985116</v>
      </c>
      <c r="D8" s="89">
        <v>1.1963805006434372</v>
      </c>
      <c r="E8" s="72">
        <v>0.45788816176754632</v>
      </c>
      <c r="F8" s="72">
        <v>2.379123650147791E-3</v>
      </c>
      <c r="G8" s="72">
        <v>10.098902328202671</v>
      </c>
      <c r="H8" s="72">
        <v>0.12932625098544204</v>
      </c>
      <c r="I8" s="72">
        <v>0.16001721994844514</v>
      </c>
      <c r="J8" s="72">
        <v>2.0108867783854736E-3</v>
      </c>
      <c r="K8" s="73">
        <v>2430.2267464157485</v>
      </c>
      <c r="L8" s="74">
        <v>12.627122538613799</v>
      </c>
      <c r="M8" s="73">
        <v>2443.8708575694814</v>
      </c>
      <c r="N8" s="74">
        <v>31.296139484328258</v>
      </c>
      <c r="O8" s="74">
        <v>2455.8425567980476</v>
      </c>
      <c r="P8" s="74">
        <v>21.247323952205004</v>
      </c>
      <c r="Q8" s="74">
        <f t="shared" si="1"/>
        <v>98.956944112260302</v>
      </c>
      <c r="R8" s="74">
        <v>2455.8425567980476</v>
      </c>
      <c r="S8" s="74">
        <v>21.247323952205004</v>
      </c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288"/>
      <c r="AY8" s="288"/>
      <c r="AZ8" s="288"/>
      <c r="BA8" s="288"/>
      <c r="BB8" s="288"/>
      <c r="BC8" s="288"/>
      <c r="BD8" s="288"/>
    </row>
    <row r="9" spans="1:56" s="2" customFormat="1" ht="13.5" customHeight="1" x14ac:dyDescent="0.25">
      <c r="A9" s="62" t="s">
        <v>181</v>
      </c>
      <c r="B9" s="98">
        <f t="shared" si="0"/>
        <v>71.873827295257925</v>
      </c>
      <c r="C9" s="98">
        <v>106.06671325863671</v>
      </c>
      <c r="D9" s="89">
        <v>0.67762849519055346</v>
      </c>
      <c r="E9" s="72">
        <v>0.43973619685194126</v>
      </c>
      <c r="F9" s="72">
        <v>2.7242929629174928E-3</v>
      </c>
      <c r="G9" s="72">
        <v>9.1319529632241601</v>
      </c>
      <c r="H9" s="72">
        <v>0.11440251083578683</v>
      </c>
      <c r="I9" s="72">
        <v>0.15065587809096376</v>
      </c>
      <c r="J9" s="72">
        <v>1.8164959166667421E-3</v>
      </c>
      <c r="K9" s="73">
        <v>2349.4594692974083</v>
      </c>
      <c r="L9" s="74">
        <v>14.555581152264972</v>
      </c>
      <c r="M9" s="73">
        <v>2351.3165352396018</v>
      </c>
      <c r="N9" s="74">
        <v>29.456625158321053</v>
      </c>
      <c r="O9" s="74">
        <v>2353.3839449245806</v>
      </c>
      <c r="P9" s="74">
        <v>20.601464770474653</v>
      </c>
      <c r="Q9" s="74">
        <f t="shared" si="1"/>
        <v>99.833241165954405</v>
      </c>
      <c r="R9" s="74">
        <v>2353.3839449245806</v>
      </c>
      <c r="S9" s="74">
        <v>20.601464770474653</v>
      </c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</row>
    <row r="10" spans="1:56" s="2" customFormat="1" ht="13.5" customHeight="1" x14ac:dyDescent="0.25">
      <c r="A10" s="62" t="s">
        <v>182</v>
      </c>
      <c r="B10" s="98">
        <f t="shared" si="0"/>
        <v>30.372707657238148</v>
      </c>
      <c r="C10" s="98">
        <v>108.70406722689073</v>
      </c>
      <c r="D10" s="89">
        <v>0.2794072791576715</v>
      </c>
      <c r="E10" s="72">
        <v>0.44346021268765029</v>
      </c>
      <c r="F10" s="72">
        <v>1.9812733089384711E-3</v>
      </c>
      <c r="G10" s="72">
        <v>9.4367337272514078</v>
      </c>
      <c r="H10" s="72">
        <v>0.11821165765859093</v>
      </c>
      <c r="I10" s="72">
        <v>0.15437766278005713</v>
      </c>
      <c r="J10" s="72">
        <v>1.8933182184873469E-3</v>
      </c>
      <c r="K10" s="73">
        <v>2366.1122105177838</v>
      </c>
      <c r="L10" s="74">
        <v>10.571218870438342</v>
      </c>
      <c r="M10" s="73">
        <v>2381.4100341460899</v>
      </c>
      <c r="N10" s="74">
        <v>29.831341631296102</v>
      </c>
      <c r="O10" s="74">
        <v>2394.990976661612</v>
      </c>
      <c r="P10" s="74">
        <v>20.864939781157211</v>
      </c>
      <c r="Q10" s="74">
        <f t="shared" si="1"/>
        <v>98.794201463586205</v>
      </c>
      <c r="R10" s="74">
        <v>2394.990976661612</v>
      </c>
      <c r="S10" s="74">
        <v>20.864939781157211</v>
      </c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</row>
    <row r="11" spans="1:56" s="2" customFormat="1" ht="13.5" customHeight="1" x14ac:dyDescent="0.25">
      <c r="A11" s="62" t="s">
        <v>183</v>
      </c>
      <c r="B11" s="98">
        <f t="shared" si="0"/>
        <v>55.680163066121331</v>
      </c>
      <c r="C11" s="98">
        <v>69.533935160455428</v>
      </c>
      <c r="D11" s="89">
        <v>0.80076243258251745</v>
      </c>
      <c r="E11" s="72">
        <v>0.3328846413414856</v>
      </c>
      <c r="F11" s="72">
        <v>1.4030293312223912E-3</v>
      </c>
      <c r="G11" s="72">
        <v>5.2812183367128158</v>
      </c>
      <c r="H11" s="72">
        <v>7.5213024308616774E-2</v>
      </c>
      <c r="I11" s="72">
        <v>0.11509092939778767</v>
      </c>
      <c r="J11" s="72">
        <v>1.6119348696599946E-3</v>
      </c>
      <c r="K11" s="73">
        <v>1852.3480858834635</v>
      </c>
      <c r="L11" s="74">
        <v>7.8072051797130051</v>
      </c>
      <c r="M11" s="73">
        <v>1865.8313086513692</v>
      </c>
      <c r="N11" s="74">
        <v>26.572432084056224</v>
      </c>
      <c r="O11" s="74">
        <v>1881.3084909297233</v>
      </c>
      <c r="P11" s="74">
        <v>25.230523221814813</v>
      </c>
      <c r="Q11" s="74">
        <f t="shared" si="1"/>
        <v>98.460624337481846</v>
      </c>
      <c r="R11" s="74">
        <v>1881.3084909297233</v>
      </c>
      <c r="S11" s="74">
        <v>25.230523221814813</v>
      </c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</row>
    <row r="12" spans="1:56" s="2" customFormat="1" ht="13.5" customHeight="1" x14ac:dyDescent="0.25">
      <c r="A12" s="62" t="s">
        <v>184</v>
      </c>
      <c r="B12" s="98">
        <f t="shared" si="0"/>
        <v>31.425680223689319</v>
      </c>
      <c r="C12" s="98">
        <v>56.4801795755968</v>
      </c>
      <c r="D12" s="89">
        <v>0.55640191762540547</v>
      </c>
      <c r="E12" s="72">
        <v>0.37631854897989209</v>
      </c>
      <c r="F12" s="72">
        <v>2.1309300388732194E-3</v>
      </c>
      <c r="G12" s="72">
        <v>6.9549443179884909</v>
      </c>
      <c r="H12" s="72">
        <v>9.5844135740751416E-2</v>
      </c>
      <c r="I12" s="72">
        <v>0.13407384814228929</v>
      </c>
      <c r="J12" s="72">
        <v>1.8027564870659297E-3</v>
      </c>
      <c r="K12" s="73">
        <v>2059.0634413371909</v>
      </c>
      <c r="L12" s="74">
        <v>11.659590394853311</v>
      </c>
      <c r="M12" s="73">
        <v>2105.6949404893408</v>
      </c>
      <c r="N12" s="74">
        <v>29.017991011500119</v>
      </c>
      <c r="O12" s="74">
        <v>2152.0015213405359</v>
      </c>
      <c r="P12" s="74">
        <v>23.47718293900946</v>
      </c>
      <c r="Q12" s="74">
        <f t="shared" si="1"/>
        <v>95.681319038034346</v>
      </c>
      <c r="R12" s="74">
        <v>2152.0015213405359</v>
      </c>
      <c r="S12" s="74">
        <v>23.47718293900946</v>
      </c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</row>
    <row r="13" spans="1:56" s="2" customFormat="1" ht="13.5" customHeight="1" x14ac:dyDescent="0.25">
      <c r="A13" s="62" t="s">
        <v>185</v>
      </c>
      <c r="B13" s="98">
        <f t="shared" si="0"/>
        <v>55.711221463006886</v>
      </c>
      <c r="C13" s="98">
        <v>187.30208384507355</v>
      </c>
      <c r="D13" s="89">
        <v>0.29744047860721229</v>
      </c>
      <c r="E13" s="72">
        <v>0.34878232876821091</v>
      </c>
      <c r="F13" s="72">
        <v>1.4047429513983037E-3</v>
      </c>
      <c r="G13" s="72">
        <v>5.8132142024498537</v>
      </c>
      <c r="H13" s="72">
        <v>7.158185163692378E-2</v>
      </c>
      <c r="I13" s="72">
        <v>0.12091086277169327</v>
      </c>
      <c r="J13" s="72">
        <v>1.4659519137913755E-3</v>
      </c>
      <c r="K13" s="73">
        <v>1928.7813487998271</v>
      </c>
      <c r="L13" s="74">
        <v>7.7682892194795645</v>
      </c>
      <c r="M13" s="73">
        <v>1948.3819785258684</v>
      </c>
      <c r="N13" s="74">
        <v>23.991682546312955</v>
      </c>
      <c r="O13" s="74">
        <v>1969.7087978323539</v>
      </c>
      <c r="P13" s="74">
        <v>21.613450380234323</v>
      </c>
      <c r="Q13" s="74">
        <f t="shared" si="1"/>
        <v>97.922157372827542</v>
      </c>
      <c r="R13" s="74">
        <v>1969.7087978323539</v>
      </c>
      <c r="S13" s="74">
        <v>21.613450380234323</v>
      </c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</row>
    <row r="14" spans="1:56" s="2" customFormat="1" ht="13.5" customHeight="1" x14ac:dyDescent="0.25">
      <c r="A14" s="62" t="s">
        <v>186</v>
      </c>
      <c r="B14" s="98">
        <f t="shared" si="0"/>
        <v>90.748802343703346</v>
      </c>
      <c r="C14" s="98">
        <v>218.68176470588222</v>
      </c>
      <c r="D14" s="89">
        <v>0.41498111406662863</v>
      </c>
      <c r="E14" s="72">
        <v>0.34861944468343709</v>
      </c>
      <c r="F14" s="72">
        <v>1.1712190917972255E-3</v>
      </c>
      <c r="G14" s="72">
        <v>5.6665606425192605</v>
      </c>
      <c r="H14" s="72">
        <v>6.948926623385239E-2</v>
      </c>
      <c r="I14" s="72">
        <v>0.11790815507742976</v>
      </c>
      <c r="J14" s="72">
        <v>1.4229615794107682E-3</v>
      </c>
      <c r="K14" s="73">
        <v>1928.0028082904105</v>
      </c>
      <c r="L14" s="74">
        <v>6.4773027797083111</v>
      </c>
      <c r="M14" s="73">
        <v>1926.2873342512121</v>
      </c>
      <c r="N14" s="74">
        <v>23.62214081117995</v>
      </c>
      <c r="O14" s="74">
        <v>1924.7605098651654</v>
      </c>
      <c r="P14" s="74">
        <v>21.628078500356981</v>
      </c>
      <c r="Q14" s="74">
        <f t="shared" si="1"/>
        <v>100.16845204422198</v>
      </c>
      <c r="R14" s="74">
        <v>1924.7605098651654</v>
      </c>
      <c r="S14" s="74">
        <v>21.628078500356981</v>
      </c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</row>
    <row r="15" spans="1:56" s="2" customFormat="1" ht="13.5" customHeight="1" x14ac:dyDescent="0.25">
      <c r="A15" s="62" t="s">
        <v>187</v>
      </c>
      <c r="B15" s="98">
        <f t="shared" si="0"/>
        <v>161.72231617117319</v>
      </c>
      <c r="C15" s="98">
        <v>253.7221547222224</v>
      </c>
      <c r="D15" s="89">
        <v>0.63739926987546058</v>
      </c>
      <c r="E15" s="72">
        <v>0.3346487519533109</v>
      </c>
      <c r="F15" s="72">
        <v>1.331941911527648E-3</v>
      </c>
      <c r="G15" s="72">
        <v>5.287445655015417</v>
      </c>
      <c r="H15" s="72">
        <v>6.462452493795677E-2</v>
      </c>
      <c r="I15" s="72">
        <v>0.11460974326819885</v>
      </c>
      <c r="J15" s="72">
        <v>1.370854959294538E-3</v>
      </c>
      <c r="K15" s="73">
        <v>1860.8744566148323</v>
      </c>
      <c r="L15" s="74">
        <v>7.4065020902941718</v>
      </c>
      <c r="M15" s="73">
        <v>1866.837479871042</v>
      </c>
      <c r="N15" s="74">
        <v>22.816969316479291</v>
      </c>
      <c r="O15" s="74">
        <v>1873.757598166372</v>
      </c>
      <c r="P15" s="74">
        <v>21.566712785378964</v>
      </c>
      <c r="Q15" s="74">
        <f t="shared" si="1"/>
        <v>99.312443532496047</v>
      </c>
      <c r="R15" s="74">
        <v>1873.757598166372</v>
      </c>
      <c r="S15" s="74">
        <v>21.566712785378964</v>
      </c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</row>
    <row r="16" spans="1:56" s="2" customFormat="1" ht="13.5" customHeight="1" x14ac:dyDescent="0.25">
      <c r="A16" s="62" t="s">
        <v>188</v>
      </c>
      <c r="B16" s="98">
        <f t="shared" si="0"/>
        <v>117.94714209607025</v>
      </c>
      <c r="C16" s="98">
        <v>197.65682058823515</v>
      </c>
      <c r="D16" s="89">
        <v>0.59672690142973317</v>
      </c>
      <c r="E16" s="72">
        <v>0.29046268943520837</v>
      </c>
      <c r="F16" s="72">
        <v>1.220828681827641E-3</v>
      </c>
      <c r="G16" s="72">
        <v>4.0723995822822658</v>
      </c>
      <c r="H16" s="72">
        <v>5.1249281871486474E-2</v>
      </c>
      <c r="I16" s="72">
        <v>0.10170350396551314</v>
      </c>
      <c r="J16" s="72">
        <v>1.2540308437784483E-3</v>
      </c>
      <c r="K16" s="73">
        <v>1643.8409543672956</v>
      </c>
      <c r="L16" s="74">
        <v>6.9091427520579085</v>
      </c>
      <c r="M16" s="73">
        <v>1648.7932132075964</v>
      </c>
      <c r="N16" s="74">
        <v>20.749306747574749</v>
      </c>
      <c r="O16" s="74">
        <v>1655.440043409134</v>
      </c>
      <c r="P16" s="74">
        <v>22.843313873062254</v>
      </c>
      <c r="Q16" s="74">
        <f t="shared" si="1"/>
        <v>99.299334996273757</v>
      </c>
      <c r="R16" s="74">
        <v>1655.440043409134</v>
      </c>
      <c r="S16" s="74">
        <v>22.843313873062254</v>
      </c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</row>
    <row r="17" spans="1:56" s="2" customFormat="1" ht="13.5" customHeight="1" x14ac:dyDescent="0.25">
      <c r="A17" s="62" t="s">
        <v>189</v>
      </c>
      <c r="B17" s="98">
        <f t="shared" si="0"/>
        <v>59.066347800402717</v>
      </c>
      <c r="C17" s="98">
        <v>59.066781794653771</v>
      </c>
      <c r="D17" s="89">
        <v>0.99999265248185409</v>
      </c>
      <c r="E17" s="72">
        <v>0.33327442757131953</v>
      </c>
      <c r="F17" s="72">
        <v>1.4453366043456505E-3</v>
      </c>
      <c r="G17" s="72">
        <v>5.22889397026516</v>
      </c>
      <c r="H17" s="72">
        <v>7.8981170787800314E-2</v>
      </c>
      <c r="I17" s="72">
        <v>0.11382132119525823</v>
      </c>
      <c r="J17" s="72">
        <v>1.7019786903873925E-3</v>
      </c>
      <c r="K17" s="73">
        <v>1854.232987296281</v>
      </c>
      <c r="L17" s="74">
        <v>8.0413934818055921</v>
      </c>
      <c r="M17" s="73">
        <v>1857.3374464901281</v>
      </c>
      <c r="N17" s="74">
        <v>28.054630081622168</v>
      </c>
      <c r="O17" s="74">
        <v>1861.3016986299679</v>
      </c>
      <c r="P17" s="74">
        <v>27.00203613598984</v>
      </c>
      <c r="Q17" s="74">
        <f t="shared" si="1"/>
        <v>99.620227535445224</v>
      </c>
      <c r="R17" s="74">
        <v>1861.3016986299679</v>
      </c>
      <c r="S17" s="74">
        <v>27.00203613598984</v>
      </c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</row>
    <row r="18" spans="1:56" s="2" customFormat="1" ht="13.5" customHeight="1" x14ac:dyDescent="0.25">
      <c r="A18" s="62" t="s">
        <v>190</v>
      </c>
      <c r="B18" s="98">
        <f t="shared" si="0"/>
        <v>125.18055481268171</v>
      </c>
      <c r="C18" s="98">
        <v>198.36221191437394</v>
      </c>
      <c r="D18" s="89">
        <v>0.63107057339488526</v>
      </c>
      <c r="E18" s="72">
        <v>0.47437160824407537</v>
      </c>
      <c r="F18" s="72">
        <v>2.8420005914887568E-3</v>
      </c>
      <c r="G18" s="72">
        <v>11.091033139380659</v>
      </c>
      <c r="H18" s="72">
        <v>0.13737014911866463</v>
      </c>
      <c r="I18" s="72">
        <v>0.16959087737778059</v>
      </c>
      <c r="J18" s="72">
        <v>2.0189649825286728E-3</v>
      </c>
      <c r="K18" s="73">
        <v>2502.7034372721268</v>
      </c>
      <c r="L18" s="74">
        <v>14.993908837370142</v>
      </c>
      <c r="M18" s="73">
        <v>2530.8058232408771</v>
      </c>
      <c r="N18" s="74">
        <v>31.345787985662607</v>
      </c>
      <c r="O18" s="74">
        <v>2553.6092677495908</v>
      </c>
      <c r="P18" s="74">
        <v>19.933587052948017</v>
      </c>
      <c r="Q18" s="74">
        <f t="shared" si="1"/>
        <v>98.006514500069713</v>
      </c>
      <c r="R18" s="74">
        <v>2553.6092677495908</v>
      </c>
      <c r="S18" s="74">
        <v>19.933587052948017</v>
      </c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</row>
    <row r="19" spans="1:56" s="2" customFormat="1" ht="13.5" customHeight="1" x14ac:dyDescent="0.25">
      <c r="A19" s="62" t="s">
        <v>191</v>
      </c>
      <c r="B19" s="98">
        <f t="shared" si="0"/>
        <v>31.042940188518166</v>
      </c>
      <c r="C19" s="98">
        <v>43.318323676470598</v>
      </c>
      <c r="D19" s="89">
        <v>0.71662376458440602</v>
      </c>
      <c r="E19" s="72">
        <v>0.33191344363229602</v>
      </c>
      <c r="F19" s="72">
        <v>1.4414298758726278E-3</v>
      </c>
      <c r="G19" s="72">
        <v>5.5247254784687172</v>
      </c>
      <c r="H19" s="72">
        <v>9.4057117892730704E-2</v>
      </c>
      <c r="I19" s="72">
        <v>0.12076005920362617</v>
      </c>
      <c r="J19" s="72">
        <v>2.0403847802804909E-3</v>
      </c>
      <c r="K19" s="73">
        <v>1847.6492360916866</v>
      </c>
      <c r="L19" s="74">
        <v>8.0239497981474752</v>
      </c>
      <c r="M19" s="73">
        <v>1904.4513175187731</v>
      </c>
      <c r="N19" s="74">
        <v>32.422824046359331</v>
      </c>
      <c r="O19" s="74">
        <v>1967.4837287085973</v>
      </c>
      <c r="P19" s="74">
        <v>30.128086393747076</v>
      </c>
      <c r="Q19" s="74">
        <f t="shared" si="1"/>
        <v>93.909251148136974</v>
      </c>
      <c r="R19" s="74">
        <v>1967.4837287085973</v>
      </c>
      <c r="S19" s="74">
        <v>30.128086393747076</v>
      </c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</row>
    <row r="20" spans="1:56" s="2" customFormat="1" ht="13.5" customHeight="1" x14ac:dyDescent="0.25">
      <c r="A20" s="62" t="s">
        <v>192</v>
      </c>
      <c r="B20" s="98">
        <f t="shared" si="0"/>
        <v>72.430313599905332</v>
      </c>
      <c r="C20" s="98">
        <v>147.43529610859727</v>
      </c>
      <c r="D20" s="89">
        <v>0.49126847852331723</v>
      </c>
      <c r="E20" s="72">
        <v>0.28483320808912332</v>
      </c>
      <c r="F20" s="72">
        <v>1.1048646083820072E-3</v>
      </c>
      <c r="G20" s="72">
        <v>3.898837704285874</v>
      </c>
      <c r="H20" s="72">
        <v>4.9732372539381522E-2</v>
      </c>
      <c r="I20" s="72">
        <v>9.9295818947045866E-2</v>
      </c>
      <c r="J20" s="72">
        <v>1.2491108160788348E-3</v>
      </c>
      <c r="K20" s="73">
        <v>1615.6577648355258</v>
      </c>
      <c r="L20" s="74">
        <v>6.2671171511216697</v>
      </c>
      <c r="M20" s="73">
        <v>1613.4416142280411</v>
      </c>
      <c r="N20" s="74">
        <v>20.580564136107618</v>
      </c>
      <c r="O20" s="74">
        <v>1610.9272335918824</v>
      </c>
      <c r="P20" s="74">
        <v>23.439476000703074</v>
      </c>
      <c r="Q20" s="74">
        <f t="shared" si="1"/>
        <v>100.29365269547871</v>
      </c>
      <c r="R20" s="74">
        <v>1610.9272335918824</v>
      </c>
      <c r="S20" s="74">
        <v>23.439476000703074</v>
      </c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</row>
    <row r="21" spans="1:56" s="2" customFormat="1" ht="13.5" customHeight="1" x14ac:dyDescent="0.25">
      <c r="A21" s="62" t="s">
        <v>193</v>
      </c>
      <c r="B21" s="98">
        <f t="shared" si="0"/>
        <v>93.281813753332798</v>
      </c>
      <c r="C21" s="98">
        <v>143.7683624217772</v>
      </c>
      <c r="D21" s="89">
        <v>0.64883408409194632</v>
      </c>
      <c r="E21" s="72">
        <v>0.37971953762830651</v>
      </c>
      <c r="F21" s="72">
        <v>1.5242852807046911E-3</v>
      </c>
      <c r="G21" s="72">
        <v>6.7330252461115014</v>
      </c>
      <c r="H21" s="72">
        <v>8.2928322974608254E-2</v>
      </c>
      <c r="I21" s="72">
        <v>0.12863300117832244</v>
      </c>
      <c r="J21" s="72">
        <v>1.5610324538137094E-3</v>
      </c>
      <c r="K21" s="73">
        <v>2074.9733757401427</v>
      </c>
      <c r="L21" s="74">
        <v>8.3294407083967918</v>
      </c>
      <c r="M21" s="73">
        <v>2076.9661880953176</v>
      </c>
      <c r="N21" s="74">
        <v>25.581267937942485</v>
      </c>
      <c r="O21" s="74">
        <v>2079.3742787135166</v>
      </c>
      <c r="P21" s="74">
        <v>21.362221185244163</v>
      </c>
      <c r="Q21" s="74">
        <f t="shared" si="1"/>
        <v>99.788354457471868</v>
      </c>
      <c r="R21" s="74">
        <v>2079.3742787135166</v>
      </c>
      <c r="S21" s="74">
        <v>21.362221185244163</v>
      </c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</row>
    <row r="22" spans="1:56" s="2" customFormat="1" ht="13.5" customHeight="1" x14ac:dyDescent="0.25">
      <c r="A22" s="62" t="s">
        <v>194</v>
      </c>
      <c r="B22" s="98">
        <f t="shared" si="0"/>
        <v>215.9298929875452</v>
      </c>
      <c r="C22" s="98">
        <v>312.07307287672131</v>
      </c>
      <c r="D22" s="89">
        <v>0.69192093696864487</v>
      </c>
      <c r="E22" s="72">
        <v>0.43742952364036169</v>
      </c>
      <c r="F22" s="72">
        <v>1.7972617488588804E-3</v>
      </c>
      <c r="G22" s="72">
        <v>8.9894709314627494</v>
      </c>
      <c r="H22" s="72">
        <v>0.1089168978612185</v>
      </c>
      <c r="I22" s="72">
        <v>0.149071698248983</v>
      </c>
      <c r="J22" s="72">
        <v>1.7685389326470842E-3</v>
      </c>
      <c r="K22" s="73">
        <v>2339.1230649779995</v>
      </c>
      <c r="L22" s="74">
        <v>9.6107285479315063</v>
      </c>
      <c r="M22" s="73">
        <v>2336.9362151033183</v>
      </c>
      <c r="N22" s="74">
        <v>28.314440859666224</v>
      </c>
      <c r="O22" s="74">
        <v>2335.3050645662315</v>
      </c>
      <c r="P22" s="74">
        <v>20.309067286682986</v>
      </c>
      <c r="Q22" s="74">
        <f t="shared" si="1"/>
        <v>100.16349043513411</v>
      </c>
      <c r="R22" s="74">
        <v>2335.3050645662315</v>
      </c>
      <c r="S22" s="74">
        <v>20.309067286682986</v>
      </c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</row>
    <row r="23" spans="1:56" s="2" customFormat="1" ht="13.5" customHeight="1" x14ac:dyDescent="0.25">
      <c r="A23" s="62" t="s">
        <v>195</v>
      </c>
      <c r="B23" s="98">
        <f t="shared" si="0"/>
        <v>89.970343233411839</v>
      </c>
      <c r="C23" s="98">
        <v>237.64904258198843</v>
      </c>
      <c r="D23" s="89">
        <v>0.37858491772535652</v>
      </c>
      <c r="E23" s="72">
        <v>0.46920019805624291</v>
      </c>
      <c r="F23" s="72">
        <v>2.1177367800932607E-3</v>
      </c>
      <c r="G23" s="72">
        <v>10.607981528422675</v>
      </c>
      <c r="H23" s="72">
        <v>0.12918040673411449</v>
      </c>
      <c r="I23" s="72">
        <v>0.16400212137697689</v>
      </c>
      <c r="J23" s="72">
        <v>1.9505032858425227E-3</v>
      </c>
      <c r="K23" s="73">
        <v>2480.0526657138921</v>
      </c>
      <c r="L23" s="74">
        <v>11.193726619273672</v>
      </c>
      <c r="M23" s="73">
        <v>2489.4074471246377</v>
      </c>
      <c r="N23" s="74">
        <v>30.315160870600721</v>
      </c>
      <c r="O23" s="74">
        <v>2497.3451441825496</v>
      </c>
      <c r="P23" s="74">
        <v>20.024959931140408</v>
      </c>
      <c r="Q23" s="74">
        <f t="shared" si="1"/>
        <v>99.307565535787489</v>
      </c>
      <c r="R23" s="74">
        <v>2497.3451441825496</v>
      </c>
      <c r="S23" s="74">
        <v>20.024959931140408</v>
      </c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</row>
    <row r="24" spans="1:56" s="2" customFormat="1" ht="13.5" customHeight="1" x14ac:dyDescent="0.25">
      <c r="A24" s="62" t="s">
        <v>196</v>
      </c>
      <c r="B24" s="98">
        <f t="shared" si="0"/>
        <v>22.934383641655277</v>
      </c>
      <c r="C24" s="98">
        <v>94.681617846460611</v>
      </c>
      <c r="D24" s="89">
        <v>0.24222635991335262</v>
      </c>
      <c r="E24" s="72">
        <v>0.35966712727551253</v>
      </c>
      <c r="F24" s="72">
        <v>1.6101348960994111E-3</v>
      </c>
      <c r="G24" s="72">
        <v>6.1259084037652194</v>
      </c>
      <c r="H24" s="72">
        <v>7.9549568620736477E-2</v>
      </c>
      <c r="I24" s="72">
        <v>0.12354600746280853</v>
      </c>
      <c r="J24" s="72">
        <v>1.567380700461163E-3</v>
      </c>
      <c r="K24" s="73">
        <v>1980.5957159275426</v>
      </c>
      <c r="L24" s="74">
        <v>8.8666048004911815</v>
      </c>
      <c r="M24" s="73">
        <v>1993.9454874277073</v>
      </c>
      <c r="N24" s="74">
        <v>25.892895048944226</v>
      </c>
      <c r="O24" s="74">
        <v>2008.0572464436916</v>
      </c>
      <c r="P24" s="74">
        <v>22.515312119687735</v>
      </c>
      <c r="Q24" s="74">
        <f t="shared" si="1"/>
        <v>98.63243288682213</v>
      </c>
      <c r="R24" s="74">
        <v>2008.0572464436916</v>
      </c>
      <c r="S24" s="74">
        <v>22.515312119687735</v>
      </c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</row>
    <row r="25" spans="1:56" s="2" customFormat="1" ht="13.5" customHeight="1" x14ac:dyDescent="0.25">
      <c r="A25" s="62" t="s">
        <v>197</v>
      </c>
      <c r="B25" s="98">
        <f t="shared" si="0"/>
        <v>72.18087514560024</v>
      </c>
      <c r="C25" s="98">
        <v>227.77177388955582</v>
      </c>
      <c r="D25" s="89">
        <v>0.31690000000000002</v>
      </c>
      <c r="E25" s="72">
        <v>0.33778757899909123</v>
      </c>
      <c r="F25" s="72">
        <v>1.9170014841151523E-3</v>
      </c>
      <c r="G25" s="72">
        <v>5.5086024518530827</v>
      </c>
      <c r="H25" s="72">
        <v>6.8336476166393781E-2</v>
      </c>
      <c r="I25" s="72">
        <v>0.11830316905407294</v>
      </c>
      <c r="J25" s="72">
        <v>1.4237545773234071E-3</v>
      </c>
      <c r="K25" s="73">
        <v>1876.0173344847974</v>
      </c>
      <c r="L25" s="74">
        <v>10.646714793627105</v>
      </c>
      <c r="M25" s="73">
        <v>1901.9391339182009</v>
      </c>
      <c r="N25" s="74">
        <v>23.59433620976052</v>
      </c>
      <c r="O25" s="74">
        <v>1930.7523000849676</v>
      </c>
      <c r="P25" s="74">
        <v>21.552574647939792</v>
      </c>
      <c r="Q25" s="74">
        <f t="shared" si="1"/>
        <v>97.16509644464692</v>
      </c>
      <c r="R25" s="74">
        <v>1930.7523000849676</v>
      </c>
      <c r="S25" s="74">
        <v>21.552574647939792</v>
      </c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</row>
    <row r="26" spans="1:56" s="2" customFormat="1" ht="13.5" customHeight="1" x14ac:dyDescent="0.25">
      <c r="A26" s="62" t="s">
        <v>198</v>
      </c>
      <c r="B26" s="98">
        <f t="shared" si="0"/>
        <v>114.51019289222091</v>
      </c>
      <c r="C26" s="98">
        <v>220.13153361344538</v>
      </c>
      <c r="D26" s="89">
        <v>0.52018986563416536</v>
      </c>
      <c r="E26" s="72">
        <v>0.34091470892898246</v>
      </c>
      <c r="F26" s="72">
        <v>1.2315823183118744E-3</v>
      </c>
      <c r="G26" s="72">
        <v>5.5661289249085328</v>
      </c>
      <c r="H26" s="72">
        <v>6.872715397639878E-2</v>
      </c>
      <c r="I26" s="72">
        <v>0.11843870413339486</v>
      </c>
      <c r="J26" s="72">
        <v>1.4376602459863885E-3</v>
      </c>
      <c r="K26" s="73">
        <v>1891.068491142182</v>
      </c>
      <c r="L26" s="74">
        <v>6.8316398659483868</v>
      </c>
      <c r="M26" s="73">
        <v>1910.8741982178592</v>
      </c>
      <c r="N26" s="74">
        <v>23.594305310239374</v>
      </c>
      <c r="O26" s="74">
        <v>1932.80258589289</v>
      </c>
      <c r="P26" s="74">
        <v>21.732900005603007</v>
      </c>
      <c r="Q26" s="74">
        <f t="shared" si="1"/>
        <v>97.840747158798507</v>
      </c>
      <c r="R26" s="74">
        <v>1932.80258589289</v>
      </c>
      <c r="S26" s="74">
        <v>21.732900005603007</v>
      </c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</row>
    <row r="27" spans="1:56" s="2" customFormat="1" ht="13.5" customHeight="1" x14ac:dyDescent="0.25">
      <c r="A27" s="62" t="s">
        <v>199</v>
      </c>
      <c r="B27" s="98">
        <f t="shared" si="0"/>
        <v>68.604040114124928</v>
      </c>
      <c r="C27" s="98">
        <v>71.961139104168666</v>
      </c>
      <c r="D27" s="89">
        <v>0.95334844567726884</v>
      </c>
      <c r="E27" s="72">
        <v>0.35231088369727692</v>
      </c>
      <c r="F27" s="72">
        <v>1.3368445733714905E-3</v>
      </c>
      <c r="G27" s="72">
        <v>6.0157737381463372</v>
      </c>
      <c r="H27" s="72">
        <v>8.4247746759094938E-2</v>
      </c>
      <c r="I27" s="72">
        <v>0.12386389566467684</v>
      </c>
      <c r="J27" s="72">
        <v>1.7073276904822372E-3</v>
      </c>
      <c r="K27" s="73">
        <v>1945.6238178944577</v>
      </c>
      <c r="L27" s="74">
        <v>7.3826746862848349</v>
      </c>
      <c r="M27" s="73">
        <v>1978.1296696358245</v>
      </c>
      <c r="N27" s="74">
        <v>27.702665478818773</v>
      </c>
      <c r="O27" s="74">
        <v>2012.6166210389677</v>
      </c>
      <c r="P27" s="74">
        <v>24.44980715771144</v>
      </c>
      <c r="Q27" s="74">
        <f t="shared" si="1"/>
        <v>96.671357950431386</v>
      </c>
      <c r="R27" s="74">
        <v>2012.6166210389677</v>
      </c>
      <c r="S27" s="74">
        <v>24.44980715771144</v>
      </c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</row>
    <row r="28" spans="1:56" s="2" customFormat="1" ht="13.5" customHeight="1" x14ac:dyDescent="0.25">
      <c r="A28" s="62" t="s">
        <v>200</v>
      </c>
      <c r="B28" s="98">
        <f t="shared" si="0"/>
        <v>9.3541055818651202</v>
      </c>
      <c r="C28" s="98">
        <v>148.95546963064299</v>
      </c>
      <c r="D28" s="89">
        <v>6.2798000000000007E-2</v>
      </c>
      <c r="E28" s="72">
        <v>0.35133852273444444</v>
      </c>
      <c r="F28" s="72">
        <v>1.1991965198197131E-3</v>
      </c>
      <c r="G28" s="72">
        <v>6.0248677394606753</v>
      </c>
      <c r="H28" s="72">
        <v>7.5063926429606395E-2</v>
      </c>
      <c r="I28" s="72">
        <v>0.12439647485162711</v>
      </c>
      <c r="J28" s="72">
        <v>1.5247538982646738E-3</v>
      </c>
      <c r="K28" s="73">
        <v>1940.9869431900074</v>
      </c>
      <c r="L28" s="74">
        <v>6.6250201349206179</v>
      </c>
      <c r="M28" s="73">
        <v>1979.4449793567969</v>
      </c>
      <c r="N28" s="74">
        <v>24.661937610466637</v>
      </c>
      <c r="O28" s="74">
        <v>2020.2237370962616</v>
      </c>
      <c r="P28" s="74">
        <v>21.722696716316531</v>
      </c>
      <c r="Q28" s="74">
        <f t="shared" si="1"/>
        <v>96.077820864527411</v>
      </c>
      <c r="R28" s="74">
        <v>2020.2237370962616</v>
      </c>
      <c r="S28" s="74">
        <v>21.722696716316531</v>
      </c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</row>
    <row r="29" spans="1:56" s="2" customFormat="1" ht="13.5" customHeight="1" x14ac:dyDescent="0.25">
      <c r="A29" s="62" t="s">
        <v>201</v>
      </c>
      <c r="B29" s="98">
        <f t="shared" si="0"/>
        <v>200.5466661697196</v>
      </c>
      <c r="C29" s="98">
        <v>218.28865426170466</v>
      </c>
      <c r="D29" s="89">
        <v>0.91872235342697051</v>
      </c>
      <c r="E29" s="72">
        <v>0.18797354831670277</v>
      </c>
      <c r="F29" s="72">
        <v>7.2385555909981996E-4</v>
      </c>
      <c r="G29" s="72">
        <v>2.1089729636590624</v>
      </c>
      <c r="H29" s="72">
        <v>2.8808019143369171E-2</v>
      </c>
      <c r="I29" s="72">
        <v>8.138006772832572E-2</v>
      </c>
      <c r="J29" s="72">
        <v>1.091166729150179E-3</v>
      </c>
      <c r="K29" s="73">
        <v>1110.3881061459269</v>
      </c>
      <c r="L29" s="74">
        <v>4.275923982867277</v>
      </c>
      <c r="M29" s="73">
        <v>1151.7413158200736</v>
      </c>
      <c r="N29" s="74">
        <v>15.732485169837235</v>
      </c>
      <c r="O29" s="74">
        <v>1230.6382390623417</v>
      </c>
      <c r="P29" s="74">
        <v>26.315901572137186</v>
      </c>
      <c r="Q29" s="74">
        <f t="shared" si="1"/>
        <v>90.228636726903872</v>
      </c>
      <c r="R29" s="73">
        <v>1110.3881061459269</v>
      </c>
      <c r="S29" s="74">
        <v>4.275923982867277</v>
      </c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</row>
    <row r="30" spans="1:56" s="2" customFormat="1" ht="13.5" customHeight="1" x14ac:dyDescent="0.25">
      <c r="A30" s="62" t="s">
        <v>202</v>
      </c>
      <c r="B30" s="98">
        <f t="shared" si="0"/>
        <v>50.917538964543169</v>
      </c>
      <c r="C30" s="98">
        <v>122.54801744352883</v>
      </c>
      <c r="D30" s="89">
        <v>0.41549051569117718</v>
      </c>
      <c r="E30" s="72">
        <v>0.48032925170870483</v>
      </c>
      <c r="F30" s="72">
        <v>4.6046263352175366E-3</v>
      </c>
      <c r="G30" s="72">
        <v>11.190356134291607</v>
      </c>
      <c r="H30" s="72">
        <v>0.15470840182291648</v>
      </c>
      <c r="I30" s="72">
        <v>0.16880507817459048</v>
      </c>
      <c r="J30" s="72">
        <v>2.053518146246467E-3</v>
      </c>
      <c r="K30" s="73">
        <v>2528.699631939237</v>
      </c>
      <c r="L30" s="74">
        <v>24.241115604892666</v>
      </c>
      <c r="M30" s="73">
        <v>2539.1127159960934</v>
      </c>
      <c r="N30" s="74">
        <v>35.103625445506665</v>
      </c>
      <c r="O30" s="74">
        <v>2545.8299414275671</v>
      </c>
      <c r="P30" s="74">
        <v>20.384666979097553</v>
      </c>
      <c r="Q30" s="74">
        <f t="shared" si="1"/>
        <v>99.327122789720818</v>
      </c>
      <c r="R30" s="74">
        <v>2545.8299414275671</v>
      </c>
      <c r="S30" s="74">
        <v>20.384666979097553</v>
      </c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</row>
    <row r="31" spans="1:56" s="290" customFormat="1" ht="13.5" customHeight="1" x14ac:dyDescent="0.25">
      <c r="A31" s="77" t="s">
        <v>203</v>
      </c>
      <c r="B31" s="98">
        <f t="shared" si="0"/>
        <v>37.729721894002701</v>
      </c>
      <c r="C31" s="99">
        <v>181.35723594771252</v>
      </c>
      <c r="D31" s="150">
        <v>0.20804089617290281</v>
      </c>
      <c r="E31" s="78">
        <v>0.17736318867701162</v>
      </c>
      <c r="F31" s="78">
        <v>5.9717449716951401E-4</v>
      </c>
      <c r="G31" s="78">
        <v>2.022074107931318</v>
      </c>
      <c r="H31" s="78">
        <v>2.8621545232122136E-2</v>
      </c>
      <c r="I31" s="78">
        <v>8.2689533166177609E-2</v>
      </c>
      <c r="J31" s="78">
        <v>1.1546483411266359E-3</v>
      </c>
      <c r="K31" s="79">
        <v>1052.55343882686</v>
      </c>
      <c r="L31" s="80">
        <v>3.5439037562642874</v>
      </c>
      <c r="M31" s="79">
        <v>1122.9561723711251</v>
      </c>
      <c r="N31" s="80">
        <v>15.8949371613746</v>
      </c>
      <c r="O31" s="80">
        <v>1261.8973901676659</v>
      </c>
      <c r="P31" s="80">
        <v>27.283587499085073</v>
      </c>
      <c r="Q31" s="80">
        <f t="shared" si="1"/>
        <v>83.410382415246076</v>
      </c>
      <c r="R31" s="79">
        <v>1052.55343882686</v>
      </c>
      <c r="S31" s="80">
        <v>3.5439037562642874</v>
      </c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</row>
    <row r="32" spans="1:56" s="2" customFormat="1" ht="13.5" customHeight="1" x14ac:dyDescent="0.25">
      <c r="A32" s="62" t="s">
        <v>204</v>
      </c>
      <c r="B32" s="98">
        <f t="shared" si="0"/>
        <v>42.458206517704589</v>
      </c>
      <c r="C32" s="98">
        <v>85.970231538344422</v>
      </c>
      <c r="D32" s="89">
        <v>0.49387102672588928</v>
      </c>
      <c r="E32" s="72">
        <v>0.38798421161908847</v>
      </c>
      <c r="F32" s="72">
        <v>1.2948427956646722E-3</v>
      </c>
      <c r="G32" s="72">
        <v>7.1492674912100735</v>
      </c>
      <c r="H32" s="72">
        <v>9.354807285712595E-2</v>
      </c>
      <c r="I32" s="72">
        <v>0.13365827192889407</v>
      </c>
      <c r="J32" s="72">
        <v>1.7289234633239413E-3</v>
      </c>
      <c r="K32" s="73">
        <v>2113.4729225187198</v>
      </c>
      <c r="L32" s="74">
        <v>7.0534189423214277</v>
      </c>
      <c r="M32" s="73">
        <v>2130.2005836770431</v>
      </c>
      <c r="N32" s="74">
        <v>27.873647145965592</v>
      </c>
      <c r="O32" s="74">
        <v>2146.5794642231026</v>
      </c>
      <c r="P32" s="74">
        <v>22.599253676786919</v>
      </c>
      <c r="Q32" s="74">
        <f t="shared" si="1"/>
        <v>98.457707144964004</v>
      </c>
      <c r="R32" s="74">
        <v>2146.5794642231026</v>
      </c>
      <c r="S32" s="74">
        <v>22.599253676786919</v>
      </c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</row>
    <row r="33" spans="1:56" s="2" customFormat="1" ht="13.5" customHeight="1" x14ac:dyDescent="0.25">
      <c r="A33" s="62" t="s">
        <v>205</v>
      </c>
      <c r="B33" s="98">
        <f t="shared" si="0"/>
        <v>72.221905463994247</v>
      </c>
      <c r="C33" s="98">
        <v>213.25312818200442</v>
      </c>
      <c r="D33" s="89">
        <v>0.33866750785646277</v>
      </c>
      <c r="E33" s="72">
        <v>0.15583866028652757</v>
      </c>
      <c r="F33" s="72">
        <v>5.4924390067050144E-4</v>
      </c>
      <c r="G33" s="72">
        <v>1.5350325081486071</v>
      </c>
      <c r="H33" s="72">
        <v>2.2223141292428594E-2</v>
      </c>
      <c r="I33" s="72">
        <v>7.1435815576545811E-2</v>
      </c>
      <c r="J33" s="72">
        <v>1.0169764050699949E-3</v>
      </c>
      <c r="K33" s="73">
        <v>933.60962632449241</v>
      </c>
      <c r="L33" s="74">
        <v>3.2904504692429253</v>
      </c>
      <c r="M33" s="73">
        <v>944.51587621280839</v>
      </c>
      <c r="N33" s="74">
        <v>13.674049024105212</v>
      </c>
      <c r="O33" s="74">
        <v>969.91058879174329</v>
      </c>
      <c r="P33" s="74">
        <v>29.044820603818735</v>
      </c>
      <c r="Q33" s="74">
        <f t="shared" si="1"/>
        <v>96.257287745206241</v>
      </c>
      <c r="R33" s="73">
        <v>933.60962632449241</v>
      </c>
      <c r="S33" s="74">
        <v>3.2904504692429253</v>
      </c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</row>
    <row r="34" spans="1:56" s="2" customFormat="1" ht="13.5" customHeight="1" x14ac:dyDescent="0.25">
      <c r="A34" s="62" t="s">
        <v>206</v>
      </c>
      <c r="B34" s="98">
        <f t="shared" si="0"/>
        <v>45.471720398265617</v>
      </c>
      <c r="C34" s="98">
        <v>106.12973364446901</v>
      </c>
      <c r="D34" s="89">
        <v>0.42845410835190006</v>
      </c>
      <c r="E34" s="72">
        <v>0.47849674007934928</v>
      </c>
      <c r="F34" s="72">
        <v>1.6323300394464821E-3</v>
      </c>
      <c r="G34" s="72">
        <v>11.097804850925254</v>
      </c>
      <c r="H34" s="72">
        <v>0.13587307105577362</v>
      </c>
      <c r="I34" s="72">
        <v>0.16822759478734919</v>
      </c>
      <c r="J34" s="72">
        <v>2.0323675921119669E-3</v>
      </c>
      <c r="K34" s="73">
        <v>2520.7146199787021</v>
      </c>
      <c r="L34" s="74">
        <v>8.5990934742435794</v>
      </c>
      <c r="M34" s="73">
        <v>2531.3743401184806</v>
      </c>
      <c r="N34" s="74">
        <v>30.992219650988432</v>
      </c>
      <c r="O34" s="74">
        <v>2540.0859859256989</v>
      </c>
      <c r="P34" s="74">
        <v>20.255400667076621</v>
      </c>
      <c r="Q34" s="74">
        <f t="shared" si="1"/>
        <v>99.237373614344904</v>
      </c>
      <c r="R34" s="74">
        <v>2540.0859859256989</v>
      </c>
      <c r="S34" s="74">
        <v>20.255400667076621</v>
      </c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</row>
    <row r="35" spans="1:56" s="2" customFormat="1" ht="13.5" customHeight="1" x14ac:dyDescent="0.25">
      <c r="A35" s="62" t="s">
        <v>207</v>
      </c>
      <c r="B35" s="98">
        <f t="shared" si="0"/>
        <v>41.318749018599298</v>
      </c>
      <c r="C35" s="98">
        <v>128.95122527010795</v>
      </c>
      <c r="D35" s="89">
        <v>0.32042153094746401</v>
      </c>
      <c r="E35" s="72">
        <v>0.38509155474282636</v>
      </c>
      <c r="F35" s="72">
        <v>1.3281917523058448E-3</v>
      </c>
      <c r="G35" s="72">
        <v>6.9753330045662709</v>
      </c>
      <c r="H35" s="72">
        <v>8.6532175070004644E-2</v>
      </c>
      <c r="I35" s="72">
        <v>0.13138344021742263</v>
      </c>
      <c r="J35" s="72">
        <v>1.6062147072359386E-3</v>
      </c>
      <c r="K35" s="73">
        <v>2100.0241222365903</v>
      </c>
      <c r="L35" s="74">
        <v>7.2430430749401404</v>
      </c>
      <c r="M35" s="73">
        <v>2108.2940588491801</v>
      </c>
      <c r="N35" s="74">
        <v>26.15434567496062</v>
      </c>
      <c r="O35" s="74">
        <v>2116.5383540118801</v>
      </c>
      <c r="P35" s="74">
        <v>21.430481676236575</v>
      </c>
      <c r="Q35" s="74">
        <f t="shared" si="1"/>
        <v>99.219752774903085</v>
      </c>
      <c r="R35" s="74">
        <v>2116.5383540118801</v>
      </c>
      <c r="S35" s="74">
        <v>21.430481676236575</v>
      </c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</row>
    <row r="36" spans="1:56" s="2" customFormat="1" ht="13.5" customHeight="1" x14ac:dyDescent="0.25">
      <c r="A36" s="62" t="s">
        <v>208</v>
      </c>
      <c r="B36" s="98">
        <f t="shared" si="0"/>
        <v>25.645658201177802</v>
      </c>
      <c r="C36" s="98">
        <v>85.439775595057597</v>
      </c>
      <c r="D36" s="89">
        <v>0.30016064558415478</v>
      </c>
      <c r="E36" s="72">
        <v>0.37323296756111046</v>
      </c>
      <c r="F36" s="72">
        <v>1.4391776966563873E-3</v>
      </c>
      <c r="G36" s="72">
        <v>6.4321331973240303</v>
      </c>
      <c r="H36" s="72">
        <v>8.4425168563053057E-2</v>
      </c>
      <c r="I36" s="72">
        <v>0.12501463871768057</v>
      </c>
      <c r="J36" s="72">
        <v>1.6236916958581645E-3</v>
      </c>
      <c r="K36" s="73">
        <v>2044.594940530136</v>
      </c>
      <c r="L36" s="74">
        <v>7.8839108354641114</v>
      </c>
      <c r="M36" s="73">
        <v>2036.6684505134649</v>
      </c>
      <c r="N36" s="74">
        <v>26.732356430862833</v>
      </c>
      <c r="O36" s="74">
        <v>2029.0042757731394</v>
      </c>
      <c r="P36" s="74">
        <v>22.99459628915098</v>
      </c>
      <c r="Q36" s="74">
        <f t="shared" si="1"/>
        <v>100.76838994097514</v>
      </c>
      <c r="R36" s="74">
        <v>2029.0042757731394</v>
      </c>
      <c r="S36" s="74">
        <v>22.99459628915098</v>
      </c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</row>
    <row r="37" spans="1:56" s="2" customFormat="1" ht="13.5" customHeight="1" x14ac:dyDescent="0.25">
      <c r="A37" s="62" t="s">
        <v>209</v>
      </c>
      <c r="B37" s="98">
        <f t="shared" si="0"/>
        <v>53.257720697337241</v>
      </c>
      <c r="C37" s="98">
        <v>167.23543280713088</v>
      </c>
      <c r="D37" s="89">
        <v>0.31845955012869942</v>
      </c>
      <c r="E37" s="72">
        <v>0.35735051376526961</v>
      </c>
      <c r="F37" s="72">
        <v>1.1412248783712756E-3</v>
      </c>
      <c r="G37" s="72">
        <v>5.9384070004388727</v>
      </c>
      <c r="H37" s="72">
        <v>7.4060645360667018E-2</v>
      </c>
      <c r="I37" s="72">
        <v>0.12054447880230419</v>
      </c>
      <c r="J37" s="72">
        <v>1.4831490943729572E-3</v>
      </c>
      <c r="K37" s="73">
        <v>1969.6028879236369</v>
      </c>
      <c r="L37" s="74">
        <v>6.2900701961403547</v>
      </c>
      <c r="M37" s="73">
        <v>1966.8702942874349</v>
      </c>
      <c r="N37" s="74">
        <v>24.529757445875138</v>
      </c>
      <c r="O37" s="74">
        <v>1964.297054100032</v>
      </c>
      <c r="P37" s="74">
        <v>21.947364266310434</v>
      </c>
      <c r="Q37" s="74">
        <f t="shared" si="1"/>
        <v>100.27011361710949</v>
      </c>
      <c r="R37" s="74">
        <v>1964.297054100032</v>
      </c>
      <c r="S37" s="74">
        <v>21.947364266310434</v>
      </c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</row>
    <row r="38" spans="1:56" s="2" customFormat="1" ht="13.5" customHeight="1" x14ac:dyDescent="0.25">
      <c r="A38" s="62" t="s">
        <v>210</v>
      </c>
      <c r="B38" s="98">
        <f t="shared" si="0"/>
        <v>49.914655810758696</v>
      </c>
      <c r="C38" s="98">
        <v>138.62862511312221</v>
      </c>
      <c r="D38" s="89">
        <v>0.36006023842498536</v>
      </c>
      <c r="E38" s="72">
        <v>0.55097122831750522</v>
      </c>
      <c r="F38" s="72">
        <v>1.7835265051061009E-3</v>
      </c>
      <c r="G38" s="72">
        <v>15.183285957338494</v>
      </c>
      <c r="H38" s="72">
        <v>0.18462541059969642</v>
      </c>
      <c r="I38" s="72">
        <v>0.19989257770598026</v>
      </c>
      <c r="J38" s="72">
        <v>2.3889731098013E-3</v>
      </c>
      <c r="K38" s="73">
        <v>2829.2108532766656</v>
      </c>
      <c r="L38" s="74">
        <v>9.1583231319748091</v>
      </c>
      <c r="M38" s="73">
        <v>2826.8050755028962</v>
      </c>
      <c r="N38" s="74">
        <v>34.373326644604205</v>
      </c>
      <c r="O38" s="74">
        <v>2825.319626690246</v>
      </c>
      <c r="P38" s="74">
        <v>19.507111808931676</v>
      </c>
      <c r="Q38" s="74">
        <f t="shared" si="1"/>
        <v>100.13772695130349</v>
      </c>
      <c r="R38" s="74">
        <v>2825.319626690246</v>
      </c>
      <c r="S38" s="74">
        <v>19.507111808931676</v>
      </c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</row>
    <row r="39" spans="1:56" s="2" customFormat="1" ht="13.5" customHeight="1" x14ac:dyDescent="0.25">
      <c r="A39" s="62" t="s">
        <v>211</v>
      </c>
      <c r="B39" s="98">
        <f t="shared" si="0"/>
        <v>40.493614788377307</v>
      </c>
      <c r="C39" s="98">
        <v>89.356044329829601</v>
      </c>
      <c r="D39" s="89">
        <v>0.45317152400914174</v>
      </c>
      <c r="E39" s="72">
        <v>0.18733661537263793</v>
      </c>
      <c r="F39" s="72">
        <v>8.2920638215430156E-4</v>
      </c>
      <c r="G39" s="72">
        <v>2.105968701936789</v>
      </c>
      <c r="H39" s="72">
        <v>4.0111683914622553E-2</v>
      </c>
      <c r="I39" s="72">
        <v>8.1503140623625236E-2</v>
      </c>
      <c r="J39" s="72">
        <v>1.5153702611814595E-3</v>
      </c>
      <c r="K39" s="73">
        <v>1106.9309292897433</v>
      </c>
      <c r="L39" s="74">
        <v>4.8995984546068092</v>
      </c>
      <c r="M39" s="73">
        <v>1150.7596568304705</v>
      </c>
      <c r="N39" s="74">
        <v>21.918135618080431</v>
      </c>
      <c r="O39" s="74">
        <v>1233.6035405465811</v>
      </c>
      <c r="P39" s="74">
        <v>36.475781883946681</v>
      </c>
      <c r="Q39" s="74">
        <f t="shared" si="1"/>
        <v>89.731497430632203</v>
      </c>
      <c r="R39" s="73">
        <v>1106.9309292897433</v>
      </c>
      <c r="S39" s="74">
        <v>4.8995984546068092</v>
      </c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</row>
    <row r="40" spans="1:56" s="290" customFormat="1" ht="13.5" customHeight="1" x14ac:dyDescent="0.25">
      <c r="A40" s="77" t="s">
        <v>212</v>
      </c>
      <c r="B40" s="98">
        <f t="shared" si="0"/>
        <v>38.648131287439703</v>
      </c>
      <c r="C40" s="99">
        <v>48.892620705626243</v>
      </c>
      <c r="D40" s="150">
        <v>0.79046961953897332</v>
      </c>
      <c r="E40" s="78">
        <v>0.28953326937043761</v>
      </c>
      <c r="F40" s="78">
        <v>1.2984426203751106E-3</v>
      </c>
      <c r="G40" s="78">
        <v>4.5655205419244211</v>
      </c>
      <c r="H40" s="78">
        <v>8.0236213959640715E-2</v>
      </c>
      <c r="I40" s="78">
        <v>0.11435353080980933</v>
      </c>
      <c r="J40" s="78">
        <v>1.9663351306363512E-3</v>
      </c>
      <c r="K40" s="79">
        <v>1639.1964300800355</v>
      </c>
      <c r="L40" s="80">
        <v>7.3511500512899808</v>
      </c>
      <c r="M40" s="79">
        <v>1742.996922256126</v>
      </c>
      <c r="N40" s="80">
        <v>30.63209828997697</v>
      </c>
      <c r="O40" s="80">
        <v>1869.7212922770721</v>
      </c>
      <c r="P40" s="80">
        <v>31.01937036880253</v>
      </c>
      <c r="Q40" s="80">
        <f t="shared" si="1"/>
        <v>87.670629673565529</v>
      </c>
      <c r="R40" s="80">
        <v>1869.7212922770721</v>
      </c>
      <c r="S40" s="80">
        <v>31.01937036880253</v>
      </c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</row>
    <row r="41" spans="1:56" s="2" customFormat="1" ht="13.5" customHeight="1" x14ac:dyDescent="0.25">
      <c r="A41" s="62" t="s">
        <v>213</v>
      </c>
      <c r="B41" s="98">
        <f t="shared" si="0"/>
        <v>51.563193771930784</v>
      </c>
      <c r="C41" s="98">
        <v>38.852972961492306</v>
      </c>
      <c r="D41" s="89">
        <v>1.3271363770035243</v>
      </c>
      <c r="E41" s="72">
        <v>0.33723699361312576</v>
      </c>
      <c r="F41" s="72">
        <v>1.6346209563744137E-3</v>
      </c>
      <c r="G41" s="72">
        <v>5.5808793562799837</v>
      </c>
      <c r="H41" s="72">
        <v>9.8337943967415881E-2</v>
      </c>
      <c r="I41" s="72">
        <v>0.12007907981698236</v>
      </c>
      <c r="J41" s="72">
        <v>2.1104393089585284E-3</v>
      </c>
      <c r="K41" s="73">
        <v>1873.3636755038601</v>
      </c>
      <c r="L41" s="74">
        <v>9.0803784308496454</v>
      </c>
      <c r="M41" s="73">
        <v>1913.1526396711454</v>
      </c>
      <c r="N41" s="74">
        <v>33.710726405399186</v>
      </c>
      <c r="O41" s="74">
        <v>1957.3940447315606</v>
      </c>
      <c r="P41" s="74">
        <v>31.376323347140506</v>
      </c>
      <c r="Q41" s="74">
        <f t="shared" si="1"/>
        <v>95.707028461955673</v>
      </c>
      <c r="R41" s="74">
        <v>1957.3940447315606</v>
      </c>
      <c r="S41" s="74">
        <v>31.376323347140506</v>
      </c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</row>
    <row r="42" spans="1:56" s="2" customFormat="1" ht="13.5" customHeight="1" x14ac:dyDescent="0.25">
      <c r="A42" s="62" t="s">
        <v>214</v>
      </c>
      <c r="B42" s="98">
        <f t="shared" si="0"/>
        <v>38.510129902187543</v>
      </c>
      <c r="C42" s="98">
        <v>132.72536944500402</v>
      </c>
      <c r="D42" s="89">
        <v>0.29014897500921683</v>
      </c>
      <c r="E42" s="72">
        <v>0.39983284586166734</v>
      </c>
      <c r="F42" s="72">
        <v>1.268297601661184E-3</v>
      </c>
      <c r="G42" s="72">
        <v>7.4690265055287126</v>
      </c>
      <c r="H42" s="72">
        <v>9.1814320470357938E-2</v>
      </c>
      <c r="I42" s="72">
        <v>0.1355043795304961</v>
      </c>
      <c r="J42" s="72">
        <v>1.6381640859602345E-3</v>
      </c>
      <c r="K42" s="73">
        <v>2168.2696772272079</v>
      </c>
      <c r="L42" s="74">
        <v>6.8779022530164422</v>
      </c>
      <c r="M42" s="73">
        <v>2169.2801621021504</v>
      </c>
      <c r="N42" s="74">
        <v>26.666257489621547</v>
      </c>
      <c r="O42" s="74">
        <v>2170.5135874574571</v>
      </c>
      <c r="P42" s="74">
        <v>21.065343167550449</v>
      </c>
      <c r="Q42" s="74">
        <f t="shared" si="1"/>
        <v>99.896618466559445</v>
      </c>
      <c r="R42" s="74">
        <v>2170.5135874574571</v>
      </c>
      <c r="S42" s="74">
        <v>21.065343167550449</v>
      </c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  <c r="AM42" s="288"/>
      <c r="AN42" s="288"/>
      <c r="AO42" s="288"/>
      <c r="AP42" s="288"/>
      <c r="AQ42" s="288"/>
      <c r="AR42" s="288"/>
      <c r="AS42" s="288"/>
      <c r="AT42" s="288"/>
      <c r="AU42" s="288"/>
      <c r="AV42" s="288"/>
      <c r="AW42" s="288"/>
      <c r="AX42" s="288"/>
      <c r="AY42" s="288"/>
      <c r="AZ42" s="288"/>
      <c r="BA42" s="288"/>
      <c r="BB42" s="288"/>
      <c r="BC42" s="288"/>
      <c r="BD42" s="288"/>
    </row>
    <row r="43" spans="1:56" s="2" customFormat="1" ht="13.5" customHeight="1" x14ac:dyDescent="0.25">
      <c r="A43" s="62" t="s">
        <v>215</v>
      </c>
      <c r="B43" s="98">
        <f t="shared" si="0"/>
        <v>32.550260866632748</v>
      </c>
      <c r="C43" s="98">
        <v>53.935206866662739</v>
      </c>
      <c r="D43" s="89">
        <v>0.60350673998716053</v>
      </c>
      <c r="E43" s="72">
        <v>0.32654999454260414</v>
      </c>
      <c r="F43" s="72">
        <v>1.3216763722117199E-3</v>
      </c>
      <c r="G43" s="72">
        <v>5.5410381740269656</v>
      </c>
      <c r="H43" s="72">
        <v>8.7633723819270704E-2</v>
      </c>
      <c r="I43" s="72">
        <v>0.12310537708911287</v>
      </c>
      <c r="J43" s="72">
        <v>1.9330246814665238E-3</v>
      </c>
      <c r="K43" s="73">
        <v>1821.6379239248702</v>
      </c>
      <c r="L43" s="74">
        <v>7.3728857541358677</v>
      </c>
      <c r="M43" s="73">
        <v>1906.9867442522768</v>
      </c>
      <c r="N43" s="74">
        <v>30.159754259798202</v>
      </c>
      <c r="O43" s="74">
        <v>2001.7139800365901</v>
      </c>
      <c r="P43" s="74">
        <v>27.887625952878423</v>
      </c>
      <c r="Q43" s="74">
        <f t="shared" si="1"/>
        <v>91.003906756527314</v>
      </c>
      <c r="R43" s="74">
        <v>2001.7139800365901</v>
      </c>
      <c r="S43" s="74">
        <v>27.887625952878423</v>
      </c>
      <c r="T43" s="288"/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288"/>
      <c r="AI43" s="288"/>
      <c r="AJ43" s="288"/>
      <c r="AK43" s="288"/>
      <c r="AL43" s="288"/>
      <c r="AM43" s="288"/>
      <c r="AN43" s="288"/>
      <c r="AO43" s="288"/>
      <c r="AP43" s="288"/>
      <c r="AQ43" s="288"/>
      <c r="AR43" s="288"/>
      <c r="AS43" s="288"/>
      <c r="AT43" s="288"/>
      <c r="AU43" s="288"/>
      <c r="AV43" s="288"/>
      <c r="AW43" s="288"/>
      <c r="AX43" s="288"/>
      <c r="AY43" s="288"/>
      <c r="AZ43" s="288"/>
      <c r="BA43" s="288"/>
      <c r="BB43" s="288"/>
      <c r="BC43" s="288"/>
      <c r="BD43" s="288"/>
    </row>
    <row r="44" spans="1:56" s="2" customFormat="1" ht="13.5" customHeight="1" x14ac:dyDescent="0.25">
      <c r="A44" s="62" t="s">
        <v>216</v>
      </c>
      <c r="B44" s="98">
        <f t="shared" si="0"/>
        <v>29.805983951959032</v>
      </c>
      <c r="C44" s="98">
        <v>32.232944218200124</v>
      </c>
      <c r="D44" s="89">
        <v>0.92470559779423667</v>
      </c>
      <c r="E44" s="72">
        <v>0.3282113422315926</v>
      </c>
      <c r="F44" s="72">
        <v>1.8035270425873146E-3</v>
      </c>
      <c r="G44" s="72">
        <v>5.1021010371352249</v>
      </c>
      <c r="H44" s="72">
        <v>9.7897821525644815E-2</v>
      </c>
      <c r="I44" s="72">
        <v>0.1128064663480465</v>
      </c>
      <c r="J44" s="72">
        <v>2.151673560184086E-3</v>
      </c>
      <c r="K44" s="73">
        <v>1829.7062474712661</v>
      </c>
      <c r="L44" s="74">
        <v>10.054267701013488</v>
      </c>
      <c r="M44" s="73">
        <v>1836.4554441725359</v>
      </c>
      <c r="N44" s="74">
        <v>35.237441596089802</v>
      </c>
      <c r="O44" s="74">
        <v>1845.1128945538758</v>
      </c>
      <c r="P44" s="74">
        <v>34.511144878521051</v>
      </c>
      <c r="Q44" s="74">
        <f t="shared" si="1"/>
        <v>99.165002470684342</v>
      </c>
      <c r="R44" s="74">
        <v>1845.1128945538758</v>
      </c>
      <c r="S44" s="74">
        <v>34.511144878521051</v>
      </c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8"/>
      <c r="AR44" s="288"/>
      <c r="AS44" s="288"/>
      <c r="AT44" s="288"/>
      <c r="AU44" s="288"/>
      <c r="AV44" s="288"/>
      <c r="AW44" s="288"/>
      <c r="AX44" s="288"/>
      <c r="AY44" s="288"/>
      <c r="AZ44" s="288"/>
      <c r="BA44" s="288"/>
      <c r="BB44" s="288"/>
      <c r="BC44" s="288"/>
      <c r="BD44" s="288"/>
    </row>
    <row r="45" spans="1:56" s="2" customFormat="1" ht="13.5" customHeight="1" x14ac:dyDescent="0.25">
      <c r="A45" s="62" t="s">
        <v>217</v>
      </c>
      <c r="B45" s="98">
        <f t="shared" si="0"/>
        <v>52.807583439144821</v>
      </c>
      <c r="C45" s="98">
        <v>70.924865384615373</v>
      </c>
      <c r="D45" s="89">
        <v>0.74455669605824237</v>
      </c>
      <c r="E45" s="72">
        <v>0.32950924869847376</v>
      </c>
      <c r="F45" s="72">
        <v>1.2480992234054106E-3</v>
      </c>
      <c r="G45" s="72">
        <v>5.265721138008181</v>
      </c>
      <c r="H45" s="72">
        <v>7.341148164377452E-2</v>
      </c>
      <c r="I45" s="72">
        <v>0.11592128506352758</v>
      </c>
      <c r="J45" s="72">
        <v>1.5850260638999847E-3</v>
      </c>
      <c r="K45" s="73">
        <v>1836.0025025018679</v>
      </c>
      <c r="L45" s="74">
        <v>6.9543216361731996</v>
      </c>
      <c r="M45" s="73">
        <v>1863.3230314780806</v>
      </c>
      <c r="N45" s="74">
        <v>25.977316484616868</v>
      </c>
      <c r="O45" s="74">
        <v>1894.2487799408275</v>
      </c>
      <c r="P45" s="74">
        <v>24.593461887791534</v>
      </c>
      <c r="Q45" s="74">
        <f t="shared" si="1"/>
        <v>96.925098854186459</v>
      </c>
      <c r="R45" s="74">
        <v>1894.2487799408275</v>
      </c>
      <c r="S45" s="74">
        <v>24.593461887791534</v>
      </c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  <c r="AV45" s="288"/>
      <c r="AW45" s="288"/>
      <c r="AX45" s="288"/>
      <c r="AY45" s="288"/>
      <c r="AZ45" s="288"/>
      <c r="BA45" s="288"/>
      <c r="BB45" s="288"/>
      <c r="BC45" s="288"/>
      <c r="BD45" s="288"/>
    </row>
    <row r="46" spans="1:56" s="2" customFormat="1" ht="13.5" customHeight="1" x14ac:dyDescent="0.25">
      <c r="A46" s="62" t="s">
        <v>218</v>
      </c>
      <c r="B46" s="98">
        <f t="shared" si="0"/>
        <v>53.042444621720392</v>
      </c>
      <c r="C46" s="98">
        <v>85.22245081437606</v>
      </c>
      <c r="D46" s="89">
        <v>0.62239989714978639</v>
      </c>
      <c r="E46" s="72">
        <v>0.42346182800546683</v>
      </c>
      <c r="F46" s="72">
        <v>1.4097255672874266E-3</v>
      </c>
      <c r="G46" s="72">
        <v>8.569747509990874</v>
      </c>
      <c r="H46" s="72">
        <v>0.10851352391349348</v>
      </c>
      <c r="I46" s="72">
        <v>0.14681438166171862</v>
      </c>
      <c r="J46" s="72">
        <v>1.8293207349659153E-3</v>
      </c>
      <c r="K46" s="73">
        <v>2276.1760630774388</v>
      </c>
      <c r="L46" s="74">
        <v>7.5775037548991993</v>
      </c>
      <c r="M46" s="73">
        <v>2293.3510906491197</v>
      </c>
      <c r="N46" s="74">
        <v>29.039316284063382</v>
      </c>
      <c r="O46" s="74">
        <v>2309.1489174453168</v>
      </c>
      <c r="P46" s="74">
        <v>21.388848056220837</v>
      </c>
      <c r="Q46" s="74">
        <f t="shared" si="1"/>
        <v>98.572077611852038</v>
      </c>
      <c r="R46" s="74">
        <v>2309.1489174453168</v>
      </c>
      <c r="S46" s="74">
        <v>21.388848056220837</v>
      </c>
      <c r="T46" s="288"/>
      <c r="U46" s="288"/>
      <c r="V46" s="288"/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8"/>
      <c r="AJ46" s="288"/>
      <c r="AK46" s="288"/>
      <c r="AL46" s="288"/>
      <c r="AM46" s="288"/>
      <c r="AN46" s="288"/>
      <c r="AO46" s="288"/>
      <c r="AP46" s="288"/>
      <c r="AQ46" s="288"/>
      <c r="AR46" s="288"/>
      <c r="AS46" s="288"/>
      <c r="AT46" s="288"/>
      <c r="AU46" s="288"/>
      <c r="AV46" s="288"/>
      <c r="AW46" s="288"/>
      <c r="AX46" s="288"/>
      <c r="AY46" s="288"/>
      <c r="AZ46" s="288"/>
      <c r="BA46" s="288"/>
      <c r="BB46" s="288"/>
      <c r="BC46" s="288"/>
      <c r="BD46" s="288"/>
    </row>
    <row r="47" spans="1:56" s="2" customFormat="1" ht="13.5" customHeight="1" x14ac:dyDescent="0.25">
      <c r="A47" s="62" t="s">
        <v>219</v>
      </c>
      <c r="B47" s="98">
        <f t="shared" si="0"/>
        <v>73.864833844605997</v>
      </c>
      <c r="C47" s="98">
        <v>224.77300694358095</v>
      </c>
      <c r="D47" s="89">
        <v>0.32861968102400485</v>
      </c>
      <c r="E47" s="72">
        <v>0.32798294832480379</v>
      </c>
      <c r="F47" s="72">
        <v>1.0602723872792682E-3</v>
      </c>
      <c r="G47" s="72">
        <v>5.0573144013475586</v>
      </c>
      <c r="H47" s="72">
        <v>6.2055765246503275E-2</v>
      </c>
      <c r="I47" s="72">
        <v>0.11186583227590413</v>
      </c>
      <c r="J47" s="72">
        <v>1.3516087379573519E-3</v>
      </c>
      <c r="K47" s="73">
        <v>1828.5976525701369</v>
      </c>
      <c r="L47" s="74">
        <v>5.9113182815339114</v>
      </c>
      <c r="M47" s="73">
        <v>1828.9755127773356</v>
      </c>
      <c r="N47" s="74">
        <v>22.44244000971559</v>
      </c>
      <c r="O47" s="74">
        <v>1829.9486528706598</v>
      </c>
      <c r="P47" s="74">
        <v>21.901367614526396</v>
      </c>
      <c r="Q47" s="74">
        <f t="shared" si="1"/>
        <v>99.926172775481774</v>
      </c>
      <c r="R47" s="74">
        <v>1829.9486528706598</v>
      </c>
      <c r="S47" s="74">
        <v>21.901367614526396</v>
      </c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88"/>
      <c r="AH47" s="288"/>
      <c r="AI47" s="288"/>
      <c r="AJ47" s="288"/>
      <c r="AK47" s="288"/>
      <c r="AL47" s="288"/>
      <c r="AM47" s="288"/>
      <c r="AN47" s="288"/>
      <c r="AO47" s="288"/>
      <c r="AP47" s="288"/>
      <c r="AQ47" s="288"/>
      <c r="AR47" s="288"/>
      <c r="AS47" s="288"/>
      <c r="AT47" s="288"/>
      <c r="AU47" s="288"/>
      <c r="AV47" s="288"/>
      <c r="AW47" s="288"/>
      <c r="AX47" s="288"/>
      <c r="AY47" s="288"/>
      <c r="AZ47" s="288"/>
      <c r="BA47" s="288"/>
      <c r="BB47" s="288"/>
      <c r="BC47" s="288"/>
      <c r="BD47" s="288"/>
    </row>
    <row r="48" spans="1:56" s="2" customFormat="1" ht="13.5" customHeight="1" x14ac:dyDescent="0.25">
      <c r="A48" s="62" t="s">
        <v>220</v>
      </c>
      <c r="B48" s="98">
        <f t="shared" si="0"/>
        <v>1.7699593850931752</v>
      </c>
      <c r="C48" s="98">
        <v>46.710379120879139</v>
      </c>
      <c r="D48" s="89">
        <v>3.7892207650740702E-2</v>
      </c>
      <c r="E48" s="72">
        <v>0.32728529123545774</v>
      </c>
      <c r="F48" s="72">
        <v>1.8987414408782564E-3</v>
      </c>
      <c r="G48" s="72">
        <v>5.2997620014796203</v>
      </c>
      <c r="H48" s="72">
        <v>0.10253138801380801</v>
      </c>
      <c r="I48" s="72">
        <v>0.11753267654774373</v>
      </c>
      <c r="J48" s="72">
        <v>2.3098640644271832E-3</v>
      </c>
      <c r="K48" s="73">
        <v>1825.2101329278673</v>
      </c>
      <c r="L48" s="74">
        <v>10.588933296143169</v>
      </c>
      <c r="M48" s="73">
        <v>1868.8245470284614</v>
      </c>
      <c r="N48" s="74">
        <v>36.155052756634809</v>
      </c>
      <c r="O48" s="74">
        <v>1919.04243863594</v>
      </c>
      <c r="P48" s="74">
        <v>35.244473804007164</v>
      </c>
      <c r="Q48" s="74">
        <f t="shared" si="1"/>
        <v>95.110462185777976</v>
      </c>
      <c r="R48" s="74">
        <v>1919.04243863594</v>
      </c>
      <c r="S48" s="74">
        <v>35.244473804007164</v>
      </c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  <c r="AH48" s="288"/>
      <c r="AI48" s="288"/>
      <c r="AJ48" s="288"/>
      <c r="AK48" s="288"/>
      <c r="AL48" s="288"/>
      <c r="AM48" s="288"/>
      <c r="AN48" s="288"/>
      <c r="AO48" s="288"/>
      <c r="AP48" s="288"/>
      <c r="AQ48" s="288"/>
      <c r="AR48" s="288"/>
      <c r="AS48" s="288"/>
      <c r="AT48" s="288"/>
      <c r="AU48" s="288"/>
      <c r="AV48" s="288"/>
      <c r="AW48" s="288"/>
      <c r="AX48" s="288"/>
      <c r="AY48" s="288"/>
      <c r="AZ48" s="288"/>
      <c r="BA48" s="288"/>
      <c r="BB48" s="288"/>
      <c r="BC48" s="288"/>
      <c r="BD48" s="288"/>
    </row>
    <row r="49" spans="1:56" s="2" customFormat="1" ht="13.5" customHeight="1" x14ac:dyDescent="0.25">
      <c r="A49" s="62" t="s">
        <v>221</v>
      </c>
      <c r="B49" s="98">
        <f t="shared" si="0"/>
        <v>28.505002285199875</v>
      </c>
      <c r="C49" s="98">
        <v>28.096823067226918</v>
      </c>
      <c r="D49" s="89">
        <v>1.0145275932797211</v>
      </c>
      <c r="E49" s="72">
        <v>0.28517338385032209</v>
      </c>
      <c r="F49" s="72">
        <v>2.1758165992893596E-3</v>
      </c>
      <c r="G49" s="72">
        <v>4.3194754441879128</v>
      </c>
      <c r="H49" s="72">
        <v>0.13010903953260922</v>
      </c>
      <c r="I49" s="72">
        <v>0.10981607782543051</v>
      </c>
      <c r="J49" s="72">
        <v>3.2353331152979183E-3</v>
      </c>
      <c r="K49" s="73">
        <v>1617.3643082125634</v>
      </c>
      <c r="L49" s="74">
        <v>12.340170254998615</v>
      </c>
      <c r="M49" s="73">
        <v>1697.085543763644</v>
      </c>
      <c r="N49" s="74">
        <v>51.118746467437418</v>
      </c>
      <c r="O49" s="74">
        <v>1796.357645642549</v>
      </c>
      <c r="P49" s="74">
        <v>53.623727788427658</v>
      </c>
      <c r="Q49" s="74">
        <f t="shared" si="1"/>
        <v>90.035762763379978</v>
      </c>
      <c r="R49" s="74">
        <v>1796.357645642549</v>
      </c>
      <c r="S49" s="74">
        <v>53.623727788427658</v>
      </c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  <c r="AH49" s="288"/>
      <c r="AI49" s="288"/>
      <c r="AJ49" s="288"/>
      <c r="AK49" s="288"/>
      <c r="AL49" s="288"/>
      <c r="AM49" s="288"/>
      <c r="AN49" s="288"/>
      <c r="AO49" s="288"/>
      <c r="AP49" s="288"/>
      <c r="AQ49" s="288"/>
      <c r="AR49" s="288"/>
      <c r="AS49" s="288"/>
      <c r="AT49" s="288"/>
      <c r="AU49" s="288"/>
      <c r="AV49" s="288"/>
      <c r="AW49" s="288"/>
      <c r="AX49" s="288"/>
      <c r="AY49" s="288"/>
      <c r="AZ49" s="288"/>
      <c r="BA49" s="288"/>
      <c r="BB49" s="288"/>
      <c r="BC49" s="288"/>
      <c r="BD49" s="288"/>
    </row>
    <row r="50" spans="1:56" s="290" customFormat="1" ht="13.5" customHeight="1" x14ac:dyDescent="0.25">
      <c r="A50" s="77" t="s">
        <v>222</v>
      </c>
      <c r="B50" s="98">
        <f t="shared" si="0"/>
        <v>578.10585128875368</v>
      </c>
      <c r="C50" s="99">
        <v>57.644696418323448</v>
      </c>
      <c r="D50" s="150">
        <v>10.028777792383202</v>
      </c>
      <c r="E50" s="78">
        <v>0.14846694987888628</v>
      </c>
      <c r="F50" s="78">
        <v>1.0797393376153876E-3</v>
      </c>
      <c r="G50" s="78">
        <v>2.0155229530979022</v>
      </c>
      <c r="H50" s="78">
        <v>6.6745042467409921E-2</v>
      </c>
      <c r="I50" s="78">
        <v>9.8202996608116822E-2</v>
      </c>
      <c r="J50" s="78">
        <v>3.1103837898239927E-3</v>
      </c>
      <c r="K50" s="79">
        <v>892.36400298009528</v>
      </c>
      <c r="L50" s="80">
        <v>6.4897980208763464</v>
      </c>
      <c r="M50" s="79">
        <v>1120.7526685134026</v>
      </c>
      <c r="N50" s="80">
        <v>37.114280609116179</v>
      </c>
      <c r="O50" s="80">
        <v>1590.279150062823</v>
      </c>
      <c r="P50" s="80">
        <v>59.174313797245297</v>
      </c>
      <c r="Q50" s="80">
        <f t="shared" si="1"/>
        <v>56.113670542988828</v>
      </c>
      <c r="R50" s="79">
        <v>892.36400298009528</v>
      </c>
      <c r="S50" s="80">
        <v>6.4897980208763464</v>
      </c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</row>
    <row r="51" spans="1:56" s="2" customFormat="1" ht="13.5" customHeight="1" x14ac:dyDescent="0.25">
      <c r="A51" s="62" t="s">
        <v>223</v>
      </c>
      <c r="B51" s="98">
        <f t="shared" si="0"/>
        <v>102.21986186092329</v>
      </c>
      <c r="C51" s="98">
        <v>184.22931463838012</v>
      </c>
      <c r="D51" s="89">
        <v>0.55485123017239968</v>
      </c>
      <c r="E51" s="72">
        <v>0.36667555643761601</v>
      </c>
      <c r="F51" s="72">
        <v>1.1569745474928061E-3</v>
      </c>
      <c r="G51" s="72">
        <v>6.4602115641379276</v>
      </c>
      <c r="H51" s="72">
        <v>7.9125776863319314E-2</v>
      </c>
      <c r="I51" s="72">
        <v>0.1278038595028268</v>
      </c>
      <c r="J51" s="72">
        <v>1.5388205355203264E-3</v>
      </c>
      <c r="K51" s="73">
        <v>2013.7385317095736</v>
      </c>
      <c r="L51" s="74">
        <v>6.3539665668712155</v>
      </c>
      <c r="M51" s="73">
        <v>2040.4973078311923</v>
      </c>
      <c r="N51" s="74">
        <v>24.99236024496977</v>
      </c>
      <c r="O51" s="74">
        <v>2067.983665507983</v>
      </c>
      <c r="P51" s="74">
        <v>21.222283343043898</v>
      </c>
      <c r="Q51" s="74">
        <f t="shared" si="1"/>
        <v>97.376907047034905</v>
      </c>
      <c r="R51" s="74">
        <v>2067.983665507983</v>
      </c>
      <c r="S51" s="74">
        <v>21.222283343043898</v>
      </c>
      <c r="T51" s="288"/>
      <c r="U51" s="288"/>
      <c r="V51" s="288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288"/>
      <c r="AH51" s="288"/>
      <c r="AI51" s="288"/>
      <c r="AJ51" s="288"/>
      <c r="AK51" s="288"/>
      <c r="AL51" s="288"/>
      <c r="AM51" s="288"/>
      <c r="AN51" s="288"/>
      <c r="AO51" s="288"/>
      <c r="AP51" s="288"/>
      <c r="AQ51" s="288"/>
      <c r="AR51" s="288"/>
      <c r="AS51" s="288"/>
      <c r="AT51" s="288"/>
      <c r="AU51" s="288"/>
      <c r="AV51" s="288"/>
      <c r="AW51" s="288"/>
      <c r="AX51" s="288"/>
      <c r="AY51" s="288"/>
      <c r="AZ51" s="288"/>
      <c r="BA51" s="288"/>
      <c r="BB51" s="288"/>
      <c r="BC51" s="288"/>
      <c r="BD51" s="288"/>
    </row>
    <row r="52" spans="1:56" s="2" customFormat="1" ht="13.5" customHeight="1" x14ac:dyDescent="0.25">
      <c r="A52" s="62" t="s">
        <v>224</v>
      </c>
      <c r="B52" s="98">
        <f t="shared" si="0"/>
        <v>58.310172365259987</v>
      </c>
      <c r="C52" s="98">
        <v>120.36142063516891</v>
      </c>
      <c r="D52" s="89">
        <v>0.48445899074260423</v>
      </c>
      <c r="E52" s="72">
        <v>0.46567564714050663</v>
      </c>
      <c r="F52" s="72">
        <v>1.6069547448470912E-3</v>
      </c>
      <c r="G52" s="72">
        <v>10.90493684939165</v>
      </c>
      <c r="H52" s="72">
        <v>0.13277607844881179</v>
      </c>
      <c r="I52" s="72">
        <v>0.1698763580229973</v>
      </c>
      <c r="J52" s="72">
        <v>2.0421770974754887E-3</v>
      </c>
      <c r="K52" s="73">
        <v>2464.5694036408881</v>
      </c>
      <c r="L52" s="74">
        <v>8.5047425638530729</v>
      </c>
      <c r="M52" s="73">
        <v>2515.0562779913148</v>
      </c>
      <c r="N52" s="74">
        <v>30.622764192199863</v>
      </c>
      <c r="O52" s="74">
        <v>2556.4251090122702</v>
      </c>
      <c r="P52" s="74">
        <v>20.123330110153951</v>
      </c>
      <c r="Q52" s="74">
        <f t="shared" si="1"/>
        <v>96.4068689105126</v>
      </c>
      <c r="R52" s="74">
        <v>2556.4251090122702</v>
      </c>
      <c r="S52" s="74">
        <v>20.123330110153951</v>
      </c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288"/>
      <c r="AK52" s="288"/>
      <c r="AL52" s="288"/>
      <c r="AM52" s="288"/>
      <c r="AN52" s="288"/>
      <c r="AO52" s="288"/>
      <c r="AP52" s="288"/>
      <c r="AQ52" s="288"/>
      <c r="AR52" s="288"/>
      <c r="AS52" s="288"/>
      <c r="AT52" s="288"/>
      <c r="AU52" s="288"/>
      <c r="AV52" s="288"/>
      <c r="AW52" s="288"/>
      <c r="AX52" s="288"/>
      <c r="AY52" s="288"/>
      <c r="AZ52" s="288"/>
      <c r="BA52" s="288"/>
      <c r="BB52" s="288"/>
      <c r="BC52" s="288"/>
      <c r="BD52" s="288"/>
    </row>
    <row r="53" spans="1:56" s="2" customFormat="1" ht="13.5" customHeight="1" x14ac:dyDescent="0.25">
      <c r="A53" s="62" t="s">
        <v>225</v>
      </c>
      <c r="B53" s="98">
        <f t="shared" si="0"/>
        <v>101.16361835159819</v>
      </c>
      <c r="C53" s="98">
        <v>214.68971755218197</v>
      </c>
      <c r="D53" s="89">
        <v>0.47120849337840132</v>
      </c>
      <c r="E53" s="72">
        <v>0.3184865494002333</v>
      </c>
      <c r="F53" s="72">
        <v>1.0994077302952366E-3</v>
      </c>
      <c r="G53" s="72">
        <v>5.0429371113193202</v>
      </c>
      <c r="H53" s="72">
        <v>6.1630348377161158E-2</v>
      </c>
      <c r="I53" s="72">
        <v>0.11485561247333692</v>
      </c>
      <c r="J53" s="72">
        <v>1.3848015713477265E-3</v>
      </c>
      <c r="K53" s="73">
        <v>1782.3337651462675</v>
      </c>
      <c r="L53" s="74">
        <v>6.15257229248183</v>
      </c>
      <c r="M53" s="73">
        <v>1826.5625937564266</v>
      </c>
      <c r="N53" s="74">
        <v>22.322643828578091</v>
      </c>
      <c r="O53" s="74">
        <v>1877.6206476066084</v>
      </c>
      <c r="P53" s="74">
        <v>21.729391793600033</v>
      </c>
      <c r="Q53" s="74">
        <f t="shared" si="1"/>
        <v>94.925125978892353</v>
      </c>
      <c r="R53" s="74">
        <v>1877.6206476066084</v>
      </c>
      <c r="S53" s="74">
        <v>21.729391793600033</v>
      </c>
      <c r="T53" s="288"/>
      <c r="U53" s="288"/>
      <c r="V53" s="288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288"/>
      <c r="AH53" s="288"/>
      <c r="AI53" s="288"/>
      <c r="AJ53" s="288"/>
      <c r="AK53" s="288"/>
      <c r="AL53" s="288"/>
      <c r="AM53" s="288"/>
      <c r="AN53" s="288"/>
      <c r="AO53" s="288"/>
      <c r="AP53" s="288"/>
      <c r="AQ53" s="288"/>
      <c r="AR53" s="288"/>
      <c r="AS53" s="288"/>
      <c r="AT53" s="288"/>
      <c r="AU53" s="288"/>
      <c r="AV53" s="288"/>
      <c r="AW53" s="288"/>
      <c r="AX53" s="288"/>
      <c r="AY53" s="288"/>
      <c r="AZ53" s="288"/>
      <c r="BA53" s="288"/>
      <c r="BB53" s="288"/>
      <c r="BC53" s="288"/>
      <c r="BD53" s="288"/>
    </row>
    <row r="54" spans="1:56" s="2" customFormat="1" ht="13.5" customHeight="1" x14ac:dyDescent="0.25">
      <c r="A54" s="62" t="s">
        <v>226</v>
      </c>
      <c r="B54" s="98">
        <f t="shared" si="0"/>
        <v>79.97934124497506</v>
      </c>
      <c r="C54" s="98">
        <v>176.12198754147835</v>
      </c>
      <c r="D54" s="89">
        <v>0.45411332430108531</v>
      </c>
      <c r="E54" s="72">
        <v>0.49839691255011254</v>
      </c>
      <c r="F54" s="72">
        <v>1.3980619006710502E-3</v>
      </c>
      <c r="G54" s="72">
        <v>12.670755829023269</v>
      </c>
      <c r="H54" s="72">
        <v>0.15206499007574095</v>
      </c>
      <c r="I54" s="72">
        <v>0.1844009464607495</v>
      </c>
      <c r="J54" s="72">
        <v>2.1811356919331829E-3</v>
      </c>
      <c r="K54" s="73">
        <v>2606.9028953929378</v>
      </c>
      <c r="L54" s="74">
        <v>7.3126689291668887</v>
      </c>
      <c r="M54" s="73">
        <v>2655.4896078432371</v>
      </c>
      <c r="N54" s="74">
        <v>31.86921177487821</v>
      </c>
      <c r="O54" s="74">
        <v>2692.8554972671955</v>
      </c>
      <c r="P54" s="74">
        <v>19.542547118013914</v>
      </c>
      <c r="Q54" s="74">
        <f t="shared" si="1"/>
        <v>96.808124239808436</v>
      </c>
      <c r="R54" s="74">
        <v>2692.8554972671955</v>
      </c>
      <c r="S54" s="74">
        <v>19.542547118013914</v>
      </c>
      <c r="T54" s="288"/>
      <c r="U54" s="288"/>
      <c r="V54" s="288"/>
      <c r="W54" s="288"/>
      <c r="X54" s="288"/>
      <c r="Y54" s="288"/>
      <c r="Z54" s="288"/>
      <c r="AA54" s="288"/>
      <c r="AB54" s="288"/>
      <c r="AC54" s="288"/>
      <c r="AD54" s="288"/>
      <c r="AE54" s="288"/>
      <c r="AF54" s="288"/>
      <c r="AG54" s="288"/>
      <c r="AH54" s="288"/>
      <c r="AI54" s="288"/>
      <c r="AJ54" s="288"/>
      <c r="AK54" s="288"/>
      <c r="AL54" s="288"/>
      <c r="AM54" s="288"/>
      <c r="AN54" s="288"/>
      <c r="AO54" s="288"/>
      <c r="AP54" s="288"/>
      <c r="AQ54" s="288"/>
      <c r="AR54" s="288"/>
      <c r="AS54" s="288"/>
      <c r="AT54" s="288"/>
      <c r="AU54" s="288"/>
      <c r="AV54" s="288"/>
      <c r="AW54" s="288"/>
      <c r="AX54" s="288"/>
      <c r="AY54" s="288"/>
      <c r="AZ54" s="288"/>
      <c r="BA54" s="288"/>
      <c r="BB54" s="288"/>
      <c r="BC54" s="288"/>
      <c r="BD54" s="288"/>
    </row>
    <row r="55" spans="1:56" s="2" customFormat="1" ht="13.5" customHeight="1" x14ac:dyDescent="0.25">
      <c r="A55" s="62" t="s">
        <v>227</v>
      </c>
      <c r="B55" s="98">
        <f t="shared" si="0"/>
        <v>81.221075916699164</v>
      </c>
      <c r="C55" s="98">
        <v>126.72515088501466</v>
      </c>
      <c r="D55" s="89">
        <v>0.64092309497738087</v>
      </c>
      <c r="E55" s="72">
        <v>0.4621329531307849</v>
      </c>
      <c r="F55" s="72">
        <v>1.510188843506509E-3</v>
      </c>
      <c r="G55" s="72">
        <v>10.711725554831661</v>
      </c>
      <c r="H55" s="72">
        <v>0.1300402315016575</v>
      </c>
      <c r="I55" s="72">
        <v>0.16812581833794066</v>
      </c>
      <c r="J55" s="72">
        <v>2.0131527005231818E-3</v>
      </c>
      <c r="K55" s="73">
        <v>2448.9688728883821</v>
      </c>
      <c r="L55" s="74">
        <v>8.002903590569284</v>
      </c>
      <c r="M55" s="73">
        <v>2498.4419192019782</v>
      </c>
      <c r="N55" s="74">
        <v>30.331057671648551</v>
      </c>
      <c r="O55" s="74">
        <v>2539.071282887156</v>
      </c>
      <c r="P55" s="74">
        <v>20.078047928982851</v>
      </c>
      <c r="Q55" s="74">
        <f t="shared" si="1"/>
        <v>96.451363512082295</v>
      </c>
      <c r="R55" s="74">
        <v>2539.071282887156</v>
      </c>
      <c r="S55" s="74">
        <v>20.078047928982851</v>
      </c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</row>
    <row r="56" spans="1:56" s="2" customFormat="1" ht="13.5" customHeight="1" x14ac:dyDescent="0.25">
      <c r="A56" s="62" t="s">
        <v>228</v>
      </c>
      <c r="B56" s="98">
        <f t="shared" si="0"/>
        <v>164.13216029396975</v>
      </c>
      <c r="C56" s="98">
        <v>153.88759331026529</v>
      </c>
      <c r="D56" s="89">
        <v>1.0665717538583475</v>
      </c>
      <c r="E56" s="72">
        <v>0.33875789677550089</v>
      </c>
      <c r="F56" s="72">
        <v>1.126386512756525E-3</v>
      </c>
      <c r="G56" s="72">
        <v>5.5598800187570081</v>
      </c>
      <c r="H56" s="72">
        <v>6.9888345085575079E-2</v>
      </c>
      <c r="I56" s="72">
        <v>0.11904496539062349</v>
      </c>
      <c r="J56" s="72">
        <v>1.4759923084617054E-3</v>
      </c>
      <c r="K56" s="73">
        <v>1880.6913223588253</v>
      </c>
      <c r="L56" s="74">
        <v>6.2533902835248014</v>
      </c>
      <c r="M56" s="73">
        <v>1909.9074102300958</v>
      </c>
      <c r="N56" s="74">
        <v>24.007760548311147</v>
      </c>
      <c r="O56" s="74">
        <v>1941.9390388828749</v>
      </c>
      <c r="P56" s="74">
        <v>22.174788543348907</v>
      </c>
      <c r="Q56" s="74">
        <f t="shared" si="1"/>
        <v>96.846053593974659</v>
      </c>
      <c r="R56" s="74">
        <v>1941.9390388828749</v>
      </c>
      <c r="S56" s="74">
        <v>22.174788543348907</v>
      </c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  <c r="AH56" s="288"/>
      <c r="AI56" s="288"/>
      <c r="AJ56" s="288"/>
      <c r="AK56" s="288"/>
      <c r="AL56" s="288"/>
      <c r="AM56" s="288"/>
      <c r="AN56" s="288"/>
      <c r="AO56" s="288"/>
      <c r="AP56" s="288"/>
      <c r="AQ56" s="288"/>
      <c r="AR56" s="288"/>
      <c r="AS56" s="288"/>
      <c r="AT56" s="288"/>
      <c r="AU56" s="288"/>
      <c r="AV56" s="288"/>
      <c r="AW56" s="288"/>
      <c r="AX56" s="288"/>
      <c r="AY56" s="288"/>
      <c r="AZ56" s="288"/>
      <c r="BA56" s="288"/>
      <c r="BB56" s="288"/>
      <c r="BC56" s="288"/>
      <c r="BD56" s="288"/>
    </row>
    <row r="57" spans="1:56" s="290" customFormat="1" ht="13.5" customHeight="1" x14ac:dyDescent="0.25">
      <c r="A57" s="77" t="s">
        <v>229</v>
      </c>
      <c r="B57" s="98">
        <f t="shared" si="0"/>
        <v>34.137132252106156</v>
      </c>
      <c r="C57" s="99">
        <v>36.209512000944912</v>
      </c>
      <c r="D57" s="150">
        <v>0.94276697932894882</v>
      </c>
      <c r="E57" s="78">
        <v>0.27129734448517417</v>
      </c>
      <c r="F57" s="78">
        <v>1.662765138863766E-3</v>
      </c>
      <c r="G57" s="78">
        <v>3.9683651727349352</v>
      </c>
      <c r="H57" s="78">
        <v>9.1951993516982633E-2</v>
      </c>
      <c r="I57" s="78">
        <v>0.1060990171427071</v>
      </c>
      <c r="J57" s="78">
        <v>2.444285771491559E-3</v>
      </c>
      <c r="K57" s="79">
        <v>1547.3837882569735</v>
      </c>
      <c r="L57" s="80">
        <v>9.4838223515942026</v>
      </c>
      <c r="M57" s="79">
        <v>1627.7512787822213</v>
      </c>
      <c r="N57" s="80">
        <v>37.717036744047761</v>
      </c>
      <c r="O57" s="80">
        <v>1733.4384025231977</v>
      </c>
      <c r="P57" s="80">
        <v>42.260724743452101</v>
      </c>
      <c r="Q57" s="80">
        <f t="shared" si="1"/>
        <v>89.2667305630588</v>
      </c>
      <c r="R57" s="80">
        <v>1733.4384025231977</v>
      </c>
      <c r="S57" s="80">
        <v>42.260724743452101</v>
      </c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</row>
    <row r="58" spans="1:56" s="2" customFormat="1" ht="13.5" customHeight="1" x14ac:dyDescent="0.25">
      <c r="A58" s="62" t="s">
        <v>230</v>
      </c>
      <c r="B58" s="98">
        <f t="shared" si="0"/>
        <v>89.813609829784582</v>
      </c>
      <c r="C58" s="98">
        <v>113.30557784568366</v>
      </c>
      <c r="D58" s="89">
        <v>0.79266715317498382</v>
      </c>
      <c r="E58" s="72">
        <v>0.46074380949045524</v>
      </c>
      <c r="F58" s="72">
        <v>1.5245501508141393E-3</v>
      </c>
      <c r="G58" s="72">
        <v>11.006115040582648</v>
      </c>
      <c r="H58" s="72">
        <v>0.13503935187693994</v>
      </c>
      <c r="I58" s="72">
        <v>0.17326216815331671</v>
      </c>
      <c r="J58" s="72">
        <v>2.0914621521823042E-3</v>
      </c>
      <c r="K58" s="73">
        <v>2442.8413508164458</v>
      </c>
      <c r="L58" s="74">
        <v>8.0830910217131837</v>
      </c>
      <c r="M58" s="73">
        <v>2523.6493950429035</v>
      </c>
      <c r="N58" s="74">
        <v>30.963875755852921</v>
      </c>
      <c r="O58" s="74">
        <v>2589.4071645219669</v>
      </c>
      <c r="P58" s="74">
        <v>20.141446934684968</v>
      </c>
      <c r="Q58" s="74">
        <f t="shared" si="1"/>
        <v>94.339792686385849</v>
      </c>
      <c r="R58" s="74">
        <v>2589.4071645219669</v>
      </c>
      <c r="S58" s="74">
        <v>20.141446934684968</v>
      </c>
      <c r="T58" s="288"/>
      <c r="U58" s="288"/>
      <c r="V58" s="288"/>
      <c r="W58" s="288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  <c r="AI58" s="288"/>
      <c r="AJ58" s="288"/>
      <c r="AK58" s="288"/>
      <c r="AL58" s="288"/>
      <c r="AM58" s="288"/>
      <c r="AN58" s="288"/>
      <c r="AO58" s="288"/>
      <c r="AP58" s="288"/>
      <c r="AQ58" s="288"/>
      <c r="AR58" s="288"/>
      <c r="AS58" s="288"/>
      <c r="AT58" s="288"/>
      <c r="AU58" s="288"/>
      <c r="AV58" s="288"/>
      <c r="AW58" s="288"/>
      <c r="AX58" s="288"/>
      <c r="AY58" s="288"/>
      <c r="AZ58" s="288"/>
      <c r="BA58" s="288"/>
      <c r="BB58" s="288"/>
      <c r="BC58" s="288"/>
      <c r="BD58" s="288"/>
    </row>
    <row r="59" spans="1:56" s="290" customFormat="1" ht="13.5" customHeight="1" x14ac:dyDescent="0.25">
      <c r="A59" s="77" t="s">
        <v>231</v>
      </c>
      <c r="B59" s="98">
        <f t="shared" si="0"/>
        <v>74.734950668543135</v>
      </c>
      <c r="C59" s="99">
        <v>211.18786176470601</v>
      </c>
      <c r="D59" s="150">
        <v>0.35387900632191038</v>
      </c>
      <c r="E59" s="78">
        <v>0.32610959098433057</v>
      </c>
      <c r="F59" s="78">
        <v>1.1658298637974513E-3</v>
      </c>
      <c r="G59" s="78">
        <v>5.6403889171024071</v>
      </c>
      <c r="H59" s="78">
        <v>6.9162566955002516E-2</v>
      </c>
      <c r="I59" s="78">
        <v>0.12546646462314273</v>
      </c>
      <c r="J59" s="78">
        <v>1.5239380779796139E-3</v>
      </c>
      <c r="K59" s="79">
        <v>1819.4974127296286</v>
      </c>
      <c r="L59" s="80">
        <v>6.5046367218445962</v>
      </c>
      <c r="M59" s="79">
        <v>1922.2932767688994</v>
      </c>
      <c r="N59" s="80">
        <v>23.571200393390594</v>
      </c>
      <c r="O59" s="80">
        <v>2035.389121583481</v>
      </c>
      <c r="P59" s="80">
        <v>21.488409140123427</v>
      </c>
      <c r="Q59" s="80">
        <f t="shared" si="1"/>
        <v>89.393099011657583</v>
      </c>
      <c r="R59" s="80">
        <v>2035.389121583481</v>
      </c>
      <c r="S59" s="80">
        <v>21.488409140123427</v>
      </c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</row>
    <row r="60" spans="1:56" s="2" customFormat="1" ht="13.5" customHeight="1" x14ac:dyDescent="0.25">
      <c r="A60" s="62" t="s">
        <v>232</v>
      </c>
      <c r="B60" s="98">
        <f t="shared" si="0"/>
        <v>121.98779524629741</v>
      </c>
      <c r="C60" s="98">
        <v>126.67742545284774</v>
      </c>
      <c r="D60" s="89">
        <v>0.96297974805072173</v>
      </c>
      <c r="E60" s="72">
        <v>0.46004964471101695</v>
      </c>
      <c r="F60" s="72">
        <v>1.4514063065155373E-3</v>
      </c>
      <c r="G60" s="72">
        <v>10.516032105831542</v>
      </c>
      <c r="H60" s="72">
        <v>0.12841830342703434</v>
      </c>
      <c r="I60" s="72">
        <v>0.16580126115888008</v>
      </c>
      <c r="J60" s="72">
        <v>1.9936994459164928E-3</v>
      </c>
      <c r="K60" s="73">
        <v>2439.7772014109419</v>
      </c>
      <c r="L60" s="74">
        <v>7.6972301953304152</v>
      </c>
      <c r="M60" s="73">
        <v>2481.3323457162196</v>
      </c>
      <c r="N60" s="74">
        <v>30.301209321983489</v>
      </c>
      <c r="O60" s="74">
        <v>2515.6987683415628</v>
      </c>
      <c r="P60" s="74">
        <v>20.209415696227744</v>
      </c>
      <c r="Q60" s="74">
        <f t="shared" si="1"/>
        <v>96.982088321302825</v>
      </c>
      <c r="R60" s="74">
        <v>2515.6987683415628</v>
      </c>
      <c r="S60" s="74">
        <v>20.209415696227744</v>
      </c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8"/>
      <c r="AJ60" s="288"/>
      <c r="AK60" s="288"/>
      <c r="AL60" s="288"/>
      <c r="AM60" s="288"/>
      <c r="AN60" s="288"/>
      <c r="AO60" s="288"/>
      <c r="AP60" s="288"/>
      <c r="AQ60" s="288"/>
      <c r="AR60" s="288"/>
      <c r="AS60" s="288"/>
      <c r="AT60" s="288"/>
      <c r="AU60" s="288"/>
      <c r="AV60" s="288"/>
      <c r="AW60" s="288"/>
      <c r="AX60" s="288"/>
      <c r="AY60" s="288"/>
      <c r="AZ60" s="288"/>
      <c r="BA60" s="288"/>
      <c r="BB60" s="288"/>
      <c r="BC60" s="288"/>
      <c r="BD60" s="288"/>
    </row>
    <row r="61" spans="1:56" s="290" customFormat="1" ht="13.5" customHeight="1" x14ac:dyDescent="0.25">
      <c r="A61" s="77" t="s">
        <v>233</v>
      </c>
      <c r="B61" s="98">
        <f t="shared" si="0"/>
        <v>63.315106138588831</v>
      </c>
      <c r="C61" s="99">
        <v>137.95933506787327</v>
      </c>
      <c r="D61" s="150">
        <v>0.45894035447067827</v>
      </c>
      <c r="E61" s="78">
        <v>0.16730419374023023</v>
      </c>
      <c r="F61" s="78">
        <v>6.7537039357845727E-4</v>
      </c>
      <c r="G61" s="78">
        <v>1.8615572728182612</v>
      </c>
      <c r="H61" s="78">
        <v>3.5645344267866627E-2</v>
      </c>
      <c r="I61" s="78">
        <v>8.0691034523075106E-2</v>
      </c>
      <c r="J61" s="78">
        <v>1.5230954509069122E-3</v>
      </c>
      <c r="K61" s="79">
        <v>997.24082097789278</v>
      </c>
      <c r="L61" s="80">
        <v>4.0256428168326943</v>
      </c>
      <c r="M61" s="79">
        <v>1067.5391964566129</v>
      </c>
      <c r="N61" s="80">
        <v>20.441381381475587</v>
      </c>
      <c r="O61" s="80">
        <v>1213.9298570532051</v>
      </c>
      <c r="P61" s="80">
        <v>37.135737831442057</v>
      </c>
      <c r="Q61" s="80">
        <f t="shared" si="1"/>
        <v>82.149789395466271</v>
      </c>
      <c r="R61" s="80">
        <v>1213.9298570532051</v>
      </c>
      <c r="S61" s="80">
        <v>37.135737831442057</v>
      </c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</row>
    <row r="62" spans="1:56" s="2" customFormat="1" ht="13.5" customHeight="1" x14ac:dyDescent="0.25">
      <c r="A62" s="62" t="s">
        <v>234</v>
      </c>
      <c r="B62" s="98">
        <f t="shared" si="0"/>
        <v>80.689709541150435</v>
      </c>
      <c r="C62" s="98">
        <v>22.988424673202619</v>
      </c>
      <c r="D62" s="89">
        <v>3.5100147438640992</v>
      </c>
      <c r="E62" s="72">
        <v>0.13326302180191552</v>
      </c>
      <c r="F62" s="72">
        <v>2.5356490419651263E-3</v>
      </c>
      <c r="G62" s="72">
        <v>1.2627421976533637</v>
      </c>
      <c r="H62" s="72">
        <v>0.1590854383730689</v>
      </c>
      <c r="I62" s="72">
        <v>6.8344684785339935E-2</v>
      </c>
      <c r="J62" s="72">
        <v>8.6393475615533163E-3</v>
      </c>
      <c r="K62" s="73">
        <v>806.45351453941089</v>
      </c>
      <c r="L62" s="74">
        <v>15.344714939533757</v>
      </c>
      <c r="M62" s="73">
        <v>829.13889379013244</v>
      </c>
      <c r="N62" s="74">
        <v>104.45831669828594</v>
      </c>
      <c r="O62" s="74">
        <v>879.0249784694962</v>
      </c>
      <c r="P62" s="74">
        <v>261.56485959324618</v>
      </c>
      <c r="Q62" s="74">
        <f t="shared" si="1"/>
        <v>91.744095366158746</v>
      </c>
      <c r="R62" s="73">
        <v>806.45351453941089</v>
      </c>
      <c r="S62" s="74">
        <v>15.344714939533757</v>
      </c>
      <c r="T62" s="288"/>
      <c r="U62" s="288"/>
      <c r="V62" s="288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  <c r="AH62" s="288"/>
      <c r="AI62" s="288"/>
      <c r="AJ62" s="288"/>
      <c r="AK62" s="288"/>
      <c r="AL62" s="288"/>
      <c r="AM62" s="288"/>
      <c r="AN62" s="288"/>
      <c r="AO62" s="288"/>
      <c r="AP62" s="288"/>
      <c r="AQ62" s="288"/>
      <c r="AR62" s="288"/>
      <c r="AS62" s="288"/>
      <c r="AT62" s="288"/>
      <c r="AU62" s="288"/>
      <c r="AV62" s="288"/>
      <c r="AW62" s="288"/>
      <c r="AX62" s="288"/>
      <c r="AY62" s="288"/>
      <c r="AZ62" s="288"/>
      <c r="BA62" s="288"/>
      <c r="BB62" s="288"/>
      <c r="BC62" s="288"/>
      <c r="BD62" s="288"/>
    </row>
    <row r="63" spans="1:56" s="2" customFormat="1" ht="13.5" customHeight="1" x14ac:dyDescent="0.25">
      <c r="A63" s="62" t="s">
        <v>235</v>
      </c>
      <c r="B63" s="98">
        <f t="shared" si="0"/>
        <v>29.49115627531663</v>
      </c>
      <c r="C63" s="98">
        <v>34.406568438914015</v>
      </c>
      <c r="D63" s="89">
        <v>0.85713739013745915</v>
      </c>
      <c r="E63" s="72">
        <v>0.33588401843736959</v>
      </c>
      <c r="F63" s="72">
        <v>1.9470710576194108E-3</v>
      </c>
      <c r="G63" s="72">
        <v>5.7886295314161691</v>
      </c>
      <c r="H63" s="72">
        <v>0.12252258482202108</v>
      </c>
      <c r="I63" s="72">
        <v>0.12490172817023602</v>
      </c>
      <c r="J63" s="72">
        <v>2.5661622357839751E-3</v>
      </c>
      <c r="K63" s="73">
        <v>1866.8380905666243</v>
      </c>
      <c r="L63" s="74">
        <v>10.821790308196912</v>
      </c>
      <c r="M63" s="73">
        <v>1944.7114635560552</v>
      </c>
      <c r="N63" s="74">
        <v>41.161914742471225</v>
      </c>
      <c r="O63" s="74">
        <v>2027.4043756369181</v>
      </c>
      <c r="P63" s="74">
        <v>36.381336698903027</v>
      </c>
      <c r="Q63" s="74">
        <f t="shared" si="1"/>
        <v>92.080204274993179</v>
      </c>
      <c r="R63" s="74">
        <v>2027.4043756369181</v>
      </c>
      <c r="S63" s="74">
        <v>36.381336698903027</v>
      </c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288"/>
      <c r="AI63" s="288"/>
      <c r="AJ63" s="288"/>
      <c r="AK63" s="288"/>
      <c r="AL63" s="288"/>
      <c r="AM63" s="288"/>
      <c r="AN63" s="288"/>
      <c r="AO63" s="288"/>
      <c r="AP63" s="288"/>
      <c r="AQ63" s="288"/>
      <c r="AR63" s="288"/>
      <c r="AS63" s="288"/>
      <c r="AT63" s="288"/>
      <c r="AU63" s="288"/>
      <c r="AV63" s="288"/>
      <c r="AW63" s="288"/>
      <c r="AX63" s="288"/>
      <c r="AY63" s="288"/>
      <c r="AZ63" s="288"/>
      <c r="BA63" s="288"/>
      <c r="BB63" s="288"/>
      <c r="BC63" s="288"/>
      <c r="BD63" s="288"/>
    </row>
    <row r="64" spans="1:56" s="2" customFormat="1" ht="13.5" customHeight="1" x14ac:dyDescent="0.25">
      <c r="A64" s="62" t="s">
        <v>236</v>
      </c>
      <c r="B64" s="98">
        <f t="shared" si="0"/>
        <v>58.33870514953216</v>
      </c>
      <c r="C64" s="98">
        <v>91.608334256055372</v>
      </c>
      <c r="D64" s="89">
        <v>0.63682748543892376</v>
      </c>
      <c r="E64" s="72">
        <v>0.46468998123218119</v>
      </c>
      <c r="F64" s="72">
        <v>1.553997385765822E-3</v>
      </c>
      <c r="G64" s="72">
        <v>10.382041159433751</v>
      </c>
      <c r="H64" s="72">
        <v>0.12775629755560411</v>
      </c>
      <c r="I64" s="72">
        <v>0.1620377731837826</v>
      </c>
      <c r="J64" s="72">
        <v>1.9685725270936136E-3</v>
      </c>
      <c r="K64" s="73">
        <v>2460.2327359784222</v>
      </c>
      <c r="L64" s="74">
        <v>8.227410519909002</v>
      </c>
      <c r="M64" s="73">
        <v>2469.4489276141608</v>
      </c>
      <c r="N64" s="74">
        <v>30.387825202173374</v>
      </c>
      <c r="O64" s="74">
        <v>2477.0357010408493</v>
      </c>
      <c r="P64" s="74">
        <v>20.497074099842958</v>
      </c>
      <c r="Q64" s="74">
        <f t="shared" si="1"/>
        <v>99.321650267076635</v>
      </c>
      <c r="R64" s="74">
        <v>2477.0357010408493</v>
      </c>
      <c r="S64" s="74">
        <v>20.497074099842958</v>
      </c>
      <c r="T64" s="288"/>
      <c r="U64" s="288"/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8"/>
      <c r="AI64" s="288"/>
      <c r="AJ64" s="288"/>
      <c r="AK64" s="288"/>
      <c r="AL64" s="288"/>
      <c r="AM64" s="288"/>
      <c r="AN64" s="288"/>
      <c r="AO64" s="288"/>
      <c r="AP64" s="288"/>
      <c r="AQ64" s="288"/>
      <c r="AR64" s="288"/>
      <c r="AS64" s="288"/>
      <c r="AT64" s="288"/>
      <c r="AU64" s="288"/>
      <c r="AV64" s="288"/>
      <c r="AW64" s="288"/>
      <c r="AX64" s="288"/>
      <c r="AY64" s="288"/>
      <c r="AZ64" s="288"/>
      <c r="BA64" s="288"/>
      <c r="BB64" s="288"/>
      <c r="BC64" s="288"/>
      <c r="BD64" s="288"/>
    </row>
    <row r="65" spans="1:56" s="2" customFormat="1" ht="13.5" customHeight="1" x14ac:dyDescent="0.25">
      <c r="A65" s="62" t="s">
        <v>237</v>
      </c>
      <c r="B65" s="98">
        <f t="shared" si="0"/>
        <v>62.54347453102703</v>
      </c>
      <c r="C65" s="98">
        <v>106.23597436784669</v>
      </c>
      <c r="D65" s="89">
        <v>0.5887221810049722</v>
      </c>
      <c r="E65" s="72">
        <v>0.45089955755254013</v>
      </c>
      <c r="F65" s="72">
        <v>1.5411784525993586E-3</v>
      </c>
      <c r="G65" s="72">
        <v>9.9719034520720147</v>
      </c>
      <c r="H65" s="72">
        <v>0.12327006567507501</v>
      </c>
      <c r="I65" s="72">
        <v>0.1603755771071827</v>
      </c>
      <c r="J65" s="72">
        <v>1.9429072853920516E-3</v>
      </c>
      <c r="K65" s="73">
        <v>2399.2505952783495</v>
      </c>
      <c r="L65" s="74">
        <v>8.2006585677306028</v>
      </c>
      <c r="M65" s="73">
        <v>2432.1853820922929</v>
      </c>
      <c r="N65" s="74">
        <v>30.066040372881577</v>
      </c>
      <c r="O65" s="74">
        <v>2459.6240554347019</v>
      </c>
      <c r="P65" s="74">
        <v>20.475353185492921</v>
      </c>
      <c r="Q65" s="74">
        <f t="shared" si="1"/>
        <v>97.545419186198274</v>
      </c>
      <c r="R65" s="74">
        <v>2459.6240554347019</v>
      </c>
      <c r="S65" s="74">
        <v>20.475353185492921</v>
      </c>
      <c r="T65" s="288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8"/>
      <c r="AJ65" s="288"/>
      <c r="AK65" s="288"/>
      <c r="AL65" s="288"/>
      <c r="AM65" s="288"/>
      <c r="AN65" s="288"/>
      <c r="AO65" s="288"/>
      <c r="AP65" s="288"/>
      <c r="AQ65" s="288"/>
      <c r="AR65" s="288"/>
      <c r="AS65" s="288"/>
      <c r="AT65" s="288"/>
      <c r="AU65" s="288"/>
      <c r="AV65" s="288"/>
      <c r="AW65" s="288"/>
      <c r="AX65" s="288"/>
      <c r="AY65" s="288"/>
      <c r="AZ65" s="288"/>
      <c r="BA65" s="288"/>
      <c r="BB65" s="288"/>
      <c r="BC65" s="288"/>
      <c r="BD65" s="288"/>
    </row>
    <row r="66" spans="1:56" s="290" customFormat="1" ht="13.5" customHeight="1" x14ac:dyDescent="0.25">
      <c r="A66" s="77" t="s">
        <v>238</v>
      </c>
      <c r="B66" s="98">
        <f t="shared" si="0"/>
        <v>97.632825075023348</v>
      </c>
      <c r="C66" s="99">
        <v>160.03564405130479</v>
      </c>
      <c r="D66" s="150">
        <v>0.6100692483464738</v>
      </c>
      <c r="E66" s="78">
        <v>0.15342952837966214</v>
      </c>
      <c r="F66" s="78">
        <v>5.6704997275011659E-4</v>
      </c>
      <c r="G66" s="78">
        <v>1.7187031458627118</v>
      </c>
      <c r="H66" s="78">
        <v>2.7292277006998003E-2</v>
      </c>
      <c r="I66" s="78">
        <v>8.1229488332742655E-2</v>
      </c>
      <c r="J66" s="78">
        <v>1.2729976404472158E-3</v>
      </c>
      <c r="K66" s="79">
        <v>920.15924598201843</v>
      </c>
      <c r="L66" s="80">
        <v>3.4007552579366171</v>
      </c>
      <c r="M66" s="79">
        <v>1015.5404193538975</v>
      </c>
      <c r="N66" s="80">
        <v>16.126351140700972</v>
      </c>
      <c r="O66" s="80">
        <v>1227.0023696442095</v>
      </c>
      <c r="P66" s="80">
        <v>30.77415138766775</v>
      </c>
      <c r="Q66" s="80">
        <f t="shared" si="1"/>
        <v>74.992458755302522</v>
      </c>
      <c r="R66" s="79">
        <v>920.15924598201843</v>
      </c>
      <c r="S66" s="80">
        <v>3.4007552579366171</v>
      </c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</row>
    <row r="67" spans="1:56" s="2" customFormat="1" ht="13.5" customHeight="1" x14ac:dyDescent="0.25">
      <c r="A67" s="62" t="s">
        <v>239</v>
      </c>
      <c r="B67" s="98">
        <f t="shared" si="0"/>
        <v>56.222413908306947</v>
      </c>
      <c r="C67" s="98">
        <v>93.579265473145796</v>
      </c>
      <c r="D67" s="89">
        <v>0.60079990609074563</v>
      </c>
      <c r="E67" s="72">
        <v>0.31293530015526039</v>
      </c>
      <c r="F67" s="72">
        <v>1.0671306733692134E-3</v>
      </c>
      <c r="G67" s="72">
        <v>4.9022967460514755</v>
      </c>
      <c r="H67" s="72">
        <v>6.542307694023862E-2</v>
      </c>
      <c r="I67" s="72">
        <v>0.11359733803040953</v>
      </c>
      <c r="J67" s="72">
        <v>1.4930254325161878E-3</v>
      </c>
      <c r="K67" s="73">
        <v>1755.13500569657</v>
      </c>
      <c r="L67" s="74">
        <v>5.9851298321205864</v>
      </c>
      <c r="M67" s="73">
        <v>1802.6517278306751</v>
      </c>
      <c r="N67" s="74">
        <v>24.057095846209307</v>
      </c>
      <c r="O67" s="74">
        <v>1857.7439213839089</v>
      </c>
      <c r="P67" s="74">
        <v>23.743882892527441</v>
      </c>
      <c r="Q67" s="74">
        <f t="shared" si="1"/>
        <v>94.476692158362638</v>
      </c>
      <c r="R67" s="74">
        <v>1857.7439213839089</v>
      </c>
      <c r="S67" s="74">
        <v>23.743882892527441</v>
      </c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</row>
    <row r="68" spans="1:56" s="2" customFormat="1" ht="13.5" customHeight="1" x14ac:dyDescent="0.25">
      <c r="A68" s="62" t="s">
        <v>240</v>
      </c>
      <c r="B68" s="98">
        <f t="shared" si="0"/>
        <v>237.56173832781886</v>
      </c>
      <c r="C68" s="98">
        <v>109.53591479238753</v>
      </c>
      <c r="D68" s="89">
        <v>2.1688022488157355</v>
      </c>
      <c r="E68" s="72">
        <v>0.3413464960807055</v>
      </c>
      <c r="F68" s="72">
        <v>1.1462151761194217E-3</v>
      </c>
      <c r="G68" s="72">
        <v>5.3990127483345445</v>
      </c>
      <c r="H68" s="72">
        <v>7.0876436343699778E-2</v>
      </c>
      <c r="I68" s="72">
        <v>0.11468259990298807</v>
      </c>
      <c r="J68" s="72">
        <v>1.4748868040641067E-3</v>
      </c>
      <c r="K68" s="73">
        <v>1893.1439630144716</v>
      </c>
      <c r="L68" s="74">
        <v>6.3570312450871178</v>
      </c>
      <c r="M68" s="73">
        <v>1884.6968780970692</v>
      </c>
      <c r="N68" s="74">
        <v>24.741671215505608</v>
      </c>
      <c r="O68" s="74">
        <v>1874.9033580720006</v>
      </c>
      <c r="P68" s="74">
        <v>23.185437091306721</v>
      </c>
      <c r="Q68" s="74">
        <f t="shared" si="1"/>
        <v>100.97288240825533</v>
      </c>
      <c r="R68" s="74">
        <v>1874.9033580720006</v>
      </c>
      <c r="S68" s="74">
        <v>23.185437091306721</v>
      </c>
      <c r="T68" s="288"/>
      <c r="U68" s="288"/>
      <c r="V68" s="288"/>
      <c r="W68" s="288"/>
      <c r="X68" s="288"/>
      <c r="Y68" s="288"/>
      <c r="Z68" s="288"/>
      <c r="AA68" s="288"/>
      <c r="AB68" s="288"/>
      <c r="AC68" s="288"/>
      <c r="AD68" s="288"/>
      <c r="AE68" s="288"/>
      <c r="AF68" s="288"/>
      <c r="AG68" s="288"/>
      <c r="AH68" s="288"/>
      <c r="AI68" s="288"/>
      <c r="AJ68" s="288"/>
      <c r="AK68" s="288"/>
      <c r="AL68" s="288"/>
      <c r="AM68" s="288"/>
      <c r="AN68" s="288"/>
      <c r="AO68" s="288"/>
      <c r="AP68" s="288"/>
      <c r="AQ68" s="288"/>
      <c r="AR68" s="288"/>
      <c r="AS68" s="288"/>
      <c r="AT68" s="288"/>
      <c r="AU68" s="288"/>
      <c r="AV68" s="288"/>
      <c r="AW68" s="288"/>
      <c r="AX68" s="288"/>
      <c r="AY68" s="288"/>
      <c r="AZ68" s="288"/>
      <c r="BA68" s="288"/>
      <c r="BB68" s="288"/>
      <c r="BC68" s="288"/>
      <c r="BD68" s="288"/>
    </row>
    <row r="69" spans="1:56" s="2" customFormat="1" ht="13.5" customHeight="1" x14ac:dyDescent="0.25">
      <c r="A69" s="62" t="s">
        <v>241</v>
      </c>
      <c r="B69" s="98">
        <f t="shared" si="0"/>
        <v>23.623520103062976</v>
      </c>
      <c r="C69" s="98">
        <v>52.32998323883767</v>
      </c>
      <c r="D69" s="89">
        <v>0.45143374105899464</v>
      </c>
      <c r="E69" s="72">
        <v>0.35221881392610049</v>
      </c>
      <c r="F69" s="72">
        <v>1.4250553727286953E-3</v>
      </c>
      <c r="G69" s="72">
        <v>6.1912059954432932</v>
      </c>
      <c r="H69" s="72">
        <v>0.10052572091799397</v>
      </c>
      <c r="I69" s="72">
        <v>0.12749166908566048</v>
      </c>
      <c r="J69" s="72">
        <v>2.0594662892818687E-3</v>
      </c>
      <c r="K69" s="73">
        <v>1945.1849098806865</v>
      </c>
      <c r="L69" s="74">
        <v>7.8700969317267973</v>
      </c>
      <c r="M69" s="73">
        <v>2003.2074833691959</v>
      </c>
      <c r="N69" s="74">
        <v>32.525791673257082</v>
      </c>
      <c r="O69" s="74">
        <v>2063.6718405560132</v>
      </c>
      <c r="P69" s="74">
        <v>28.48616133362102</v>
      </c>
      <c r="Q69" s="74">
        <f t="shared" si="1"/>
        <v>94.258441272164532</v>
      </c>
      <c r="R69" s="74">
        <v>2063.6718405560132</v>
      </c>
      <c r="S69" s="74">
        <v>28.48616133362102</v>
      </c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</row>
    <row r="70" spans="1:56" s="2" customFormat="1" ht="13.5" customHeight="1" x14ac:dyDescent="0.25">
      <c r="A70" s="62" t="s">
        <v>242</v>
      </c>
      <c r="B70" s="98">
        <f t="shared" ref="B70:B84" si="2">C70*D70</f>
        <v>64.733909273328663</v>
      </c>
      <c r="C70" s="98">
        <v>72.787543373661521</v>
      </c>
      <c r="D70" s="89">
        <v>0.88935422564011002</v>
      </c>
      <c r="E70" s="72">
        <v>0.32017629374397616</v>
      </c>
      <c r="F70" s="72">
        <v>1.2244222871458572E-3</v>
      </c>
      <c r="G70" s="72">
        <v>5.1560881245447439</v>
      </c>
      <c r="H70" s="72">
        <v>7.6582839927760896E-2</v>
      </c>
      <c r="I70" s="72">
        <v>0.11681539699285592</v>
      </c>
      <c r="J70" s="72">
        <v>1.7282075166389628E-3</v>
      </c>
      <c r="K70" s="73">
        <v>1790.5900631564057</v>
      </c>
      <c r="L70" s="74">
        <v>6.847597474608035</v>
      </c>
      <c r="M70" s="73">
        <v>1845.3993309665045</v>
      </c>
      <c r="N70" s="74">
        <v>27.409524071833665</v>
      </c>
      <c r="O70" s="74">
        <v>1908.0573094719305</v>
      </c>
      <c r="P70" s="74">
        <v>26.566016223450305</v>
      </c>
      <c r="Q70" s="74">
        <f t="shared" ref="Q70:Q108" si="3">K70/O70*100</f>
        <v>93.843620643237657</v>
      </c>
      <c r="R70" s="74">
        <v>1908.0573094719305</v>
      </c>
      <c r="S70" s="74">
        <v>26.566016223450305</v>
      </c>
      <c r="T70" s="288"/>
      <c r="U70" s="288"/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  <c r="AI70" s="288"/>
      <c r="AJ70" s="288"/>
      <c r="AK70" s="288"/>
      <c r="AL70" s="288"/>
      <c r="AM70" s="288"/>
      <c r="AN70" s="288"/>
      <c r="AO70" s="288"/>
      <c r="AP70" s="288"/>
      <c r="AQ70" s="288"/>
      <c r="AR70" s="288"/>
      <c r="AS70" s="288"/>
      <c r="AT70" s="288"/>
      <c r="AU70" s="288"/>
      <c r="AV70" s="288"/>
      <c r="AW70" s="288"/>
      <c r="AX70" s="288"/>
      <c r="AY70" s="288"/>
      <c r="AZ70" s="288"/>
      <c r="BA70" s="288"/>
      <c r="BB70" s="288"/>
      <c r="BC70" s="288"/>
      <c r="BD70" s="288"/>
    </row>
    <row r="71" spans="1:56" s="2" customFormat="1" ht="13.5" customHeight="1" x14ac:dyDescent="0.25">
      <c r="A71" s="62" t="s">
        <v>243</v>
      </c>
      <c r="B71" s="98">
        <f t="shared" si="2"/>
        <v>73.988418629965324</v>
      </c>
      <c r="C71" s="98">
        <v>131.26972086720866</v>
      </c>
      <c r="D71" s="89">
        <v>0.56363659601905747</v>
      </c>
      <c r="E71" s="72">
        <v>0.31849497233470619</v>
      </c>
      <c r="F71" s="72">
        <v>1.3863549971021647E-3</v>
      </c>
      <c r="G71" s="72">
        <v>4.9615088043322855</v>
      </c>
      <c r="H71" s="72">
        <v>6.2667597599691829E-2</v>
      </c>
      <c r="I71" s="72">
        <v>0.11299552385734118</v>
      </c>
      <c r="J71" s="72">
        <v>1.4084938419142872E-3</v>
      </c>
      <c r="K71" s="73">
        <v>1782.3749468715037</v>
      </c>
      <c r="L71" s="74">
        <v>7.7583780873885724</v>
      </c>
      <c r="M71" s="73">
        <v>1812.7873322112255</v>
      </c>
      <c r="N71" s="74">
        <v>22.896871002150831</v>
      </c>
      <c r="O71" s="74">
        <v>1848.1421330085357</v>
      </c>
      <c r="P71" s="74">
        <v>22.545047628687399</v>
      </c>
      <c r="Q71" s="74">
        <f t="shared" si="3"/>
        <v>96.441443276336571</v>
      </c>
      <c r="R71" s="74">
        <v>1848.1421330085357</v>
      </c>
      <c r="S71" s="74">
        <v>22.545047628687399</v>
      </c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F71" s="288"/>
      <c r="AG71" s="288"/>
      <c r="AH71" s="288"/>
      <c r="AI71" s="288"/>
      <c r="AJ71" s="288"/>
      <c r="AK71" s="288"/>
      <c r="AL71" s="288"/>
      <c r="AM71" s="288"/>
      <c r="AN71" s="288"/>
      <c r="AO71" s="288"/>
      <c r="AP71" s="288"/>
      <c r="AQ71" s="288"/>
      <c r="AR71" s="288"/>
      <c r="AS71" s="288"/>
      <c r="AT71" s="288"/>
      <c r="AU71" s="288"/>
      <c r="AV71" s="288"/>
      <c r="AW71" s="288"/>
      <c r="AX71" s="288"/>
      <c r="AY71" s="288"/>
      <c r="AZ71" s="288"/>
      <c r="BA71" s="288"/>
      <c r="BB71" s="288"/>
      <c r="BC71" s="288"/>
      <c r="BD71" s="288"/>
    </row>
    <row r="72" spans="1:56" s="2" customFormat="1" ht="13.5" customHeight="1" x14ac:dyDescent="0.25">
      <c r="A72" s="62" t="s">
        <v>244</v>
      </c>
      <c r="B72" s="98">
        <f t="shared" si="2"/>
        <v>137.80259865467326</v>
      </c>
      <c r="C72" s="98">
        <v>331.38855787973404</v>
      </c>
      <c r="D72" s="89">
        <v>0.41583390668752035</v>
      </c>
      <c r="E72" s="72">
        <v>0.18435829127370038</v>
      </c>
      <c r="F72" s="72">
        <v>8.333972947801077E-4</v>
      </c>
      <c r="G72" s="72">
        <v>1.9606305264508934</v>
      </c>
      <c r="H72" s="72">
        <v>2.4616839355002557E-2</v>
      </c>
      <c r="I72" s="72">
        <v>7.7148248782753878E-2</v>
      </c>
      <c r="J72" s="72">
        <v>9.5489884858570835E-4</v>
      </c>
      <c r="K72" s="73">
        <v>1090.7403807086948</v>
      </c>
      <c r="L72" s="74">
        <v>4.9307252541222004</v>
      </c>
      <c r="M72" s="73">
        <v>1102.0990621355711</v>
      </c>
      <c r="N72" s="74">
        <v>13.837485033450461</v>
      </c>
      <c r="O72" s="74">
        <v>1125.024526695956</v>
      </c>
      <c r="P72" s="74">
        <v>24.669415828387606</v>
      </c>
      <c r="Q72" s="74">
        <f t="shared" si="3"/>
        <v>96.952586794889797</v>
      </c>
      <c r="R72" s="74">
        <v>1125.024526695956</v>
      </c>
      <c r="S72" s="74">
        <v>24.669415828387606</v>
      </c>
      <c r="T72" s="288"/>
      <c r="U72" s="288"/>
      <c r="V72" s="288"/>
      <c r="W72" s="288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  <c r="AI72" s="288"/>
      <c r="AJ72" s="288"/>
      <c r="AK72" s="288"/>
      <c r="AL72" s="288"/>
      <c r="AM72" s="288"/>
      <c r="AN72" s="288"/>
      <c r="AO72" s="288"/>
      <c r="AP72" s="288"/>
      <c r="AQ72" s="288"/>
      <c r="AR72" s="288"/>
      <c r="AS72" s="288"/>
      <c r="AT72" s="288"/>
      <c r="AU72" s="288"/>
      <c r="AV72" s="288"/>
      <c r="AW72" s="288"/>
      <c r="AX72" s="288"/>
      <c r="AY72" s="288"/>
      <c r="AZ72" s="288"/>
      <c r="BA72" s="288"/>
      <c r="BB72" s="288"/>
      <c r="BC72" s="288"/>
      <c r="BD72" s="288"/>
    </row>
    <row r="73" spans="1:56" s="290" customFormat="1" ht="13.5" customHeight="1" x14ac:dyDescent="0.25">
      <c r="A73" s="77" t="s">
        <v>245</v>
      </c>
      <c r="B73" s="98">
        <f t="shared" si="2"/>
        <v>40.890469983712919</v>
      </c>
      <c r="C73" s="99">
        <v>50.548924468085104</v>
      </c>
      <c r="D73" s="150">
        <v>0.80892858580066895</v>
      </c>
      <c r="E73" s="78">
        <v>0.31412849007782795</v>
      </c>
      <c r="F73" s="78">
        <v>1.853980464812976E-3</v>
      </c>
      <c r="G73" s="78">
        <v>5.3542831776125421</v>
      </c>
      <c r="H73" s="78">
        <v>9.5177593410396874E-2</v>
      </c>
      <c r="I73" s="78">
        <v>0.12350420778332299</v>
      </c>
      <c r="J73" s="78">
        <v>2.0593635124645706E-3</v>
      </c>
      <c r="K73" s="79">
        <v>1760.9908185598138</v>
      </c>
      <c r="L73" s="80">
        <v>10.393334827783415</v>
      </c>
      <c r="M73" s="79">
        <v>1877.5743531301971</v>
      </c>
      <c r="N73" s="80">
        <v>33.375711080656345</v>
      </c>
      <c r="O73" s="80">
        <v>2007.456674563728</v>
      </c>
      <c r="P73" s="80">
        <v>29.594678486423327</v>
      </c>
      <c r="Q73" s="80">
        <f t="shared" si="3"/>
        <v>87.722481928160292</v>
      </c>
      <c r="R73" s="80">
        <v>2007.456674563728</v>
      </c>
      <c r="S73" s="80">
        <v>29.594678486423327</v>
      </c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289"/>
      <c r="AH73" s="289"/>
      <c r="AI73" s="289"/>
      <c r="AJ73" s="289"/>
      <c r="AK73" s="289"/>
      <c r="AL73" s="289"/>
      <c r="AM73" s="289"/>
      <c r="AN73" s="289"/>
      <c r="AO73" s="289"/>
      <c r="AP73" s="289"/>
      <c r="AQ73" s="289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</row>
    <row r="74" spans="1:56" s="2" customFormat="1" ht="13.5" customHeight="1" x14ac:dyDescent="0.25">
      <c r="A74" s="62" t="s">
        <v>246</v>
      </c>
      <c r="B74" s="98">
        <f t="shared" si="2"/>
        <v>133.71405084488759</v>
      </c>
      <c r="C74" s="98">
        <v>111.31961322772678</v>
      </c>
      <c r="D74" s="89">
        <v>1.2011724346485868</v>
      </c>
      <c r="E74" s="72">
        <v>0.27492771718643788</v>
      </c>
      <c r="F74" s="72">
        <v>1.1710113401638301E-3</v>
      </c>
      <c r="G74" s="72">
        <v>3.7855555318976162</v>
      </c>
      <c r="H74" s="72">
        <v>5.4481458268223433E-2</v>
      </c>
      <c r="I74" s="72">
        <v>9.9888918895357781E-2</v>
      </c>
      <c r="J74" s="72">
        <v>1.4231189057666281E-3</v>
      </c>
      <c r="K74" s="73">
        <v>1565.7662182144766</v>
      </c>
      <c r="L74" s="74">
        <v>6.6691347687261695</v>
      </c>
      <c r="M74" s="73">
        <v>1589.6858575277308</v>
      </c>
      <c r="N74" s="74">
        <v>22.878650960660231</v>
      </c>
      <c r="O74" s="74">
        <v>1622.0156384715026</v>
      </c>
      <c r="P74" s="74">
        <v>26.508082690976565</v>
      </c>
      <c r="Q74" s="74">
        <f t="shared" si="3"/>
        <v>96.532128364062359</v>
      </c>
      <c r="R74" s="74">
        <v>1622.0156384715026</v>
      </c>
      <c r="S74" s="74">
        <v>26.508082690976565</v>
      </c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</row>
    <row r="75" spans="1:56" s="2" customFormat="1" ht="13.5" customHeight="1" x14ac:dyDescent="0.25">
      <c r="A75" s="62" t="s">
        <v>247</v>
      </c>
      <c r="B75" s="98">
        <f t="shared" si="2"/>
        <v>52.874647866941054</v>
      </c>
      <c r="C75" s="98">
        <v>35.342420638558124</v>
      </c>
      <c r="D75" s="89">
        <v>1.4960675276796263</v>
      </c>
      <c r="E75" s="72">
        <v>0.45313467585780332</v>
      </c>
      <c r="F75" s="72">
        <v>2.0778645364754032E-3</v>
      </c>
      <c r="G75" s="72">
        <v>9.878970781155342</v>
      </c>
      <c r="H75" s="72">
        <v>0.1391298277319041</v>
      </c>
      <c r="I75" s="72">
        <v>0.15820068051704517</v>
      </c>
      <c r="J75" s="72">
        <v>2.222128691592331E-3</v>
      </c>
      <c r="K75" s="73">
        <v>2409.1736884850784</v>
      </c>
      <c r="L75" s="74">
        <v>11.047348252561632</v>
      </c>
      <c r="M75" s="73">
        <v>2423.5483978604939</v>
      </c>
      <c r="N75" s="74">
        <v>34.131882618528074</v>
      </c>
      <c r="O75" s="74">
        <v>2436.5200769666267</v>
      </c>
      <c r="P75" s="74">
        <v>23.795473789379962</v>
      </c>
      <c r="Q75" s="74">
        <f t="shared" si="3"/>
        <v>98.877645674252207</v>
      </c>
      <c r="R75" s="74">
        <v>2436.5200769666267</v>
      </c>
      <c r="S75" s="74">
        <v>23.795473789379962</v>
      </c>
      <c r="T75" s="288"/>
      <c r="U75" s="288"/>
      <c r="V75" s="288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8"/>
      <c r="AJ75" s="288"/>
      <c r="AK75" s="288"/>
      <c r="AL75" s="288"/>
      <c r="AM75" s="288"/>
      <c r="AN75" s="288"/>
      <c r="AO75" s="288"/>
      <c r="AP75" s="288"/>
      <c r="AQ75" s="288"/>
      <c r="AR75" s="288"/>
      <c r="AS75" s="288"/>
      <c r="AT75" s="288"/>
      <c r="AU75" s="288"/>
      <c r="AV75" s="288"/>
      <c r="AW75" s="288"/>
      <c r="AX75" s="288"/>
      <c r="AY75" s="288"/>
      <c r="AZ75" s="288"/>
      <c r="BA75" s="288"/>
      <c r="BB75" s="288"/>
      <c r="BC75" s="288"/>
      <c r="BD75" s="288"/>
    </row>
    <row r="76" spans="1:56" s="2" customFormat="1" ht="13.5" customHeight="1" x14ac:dyDescent="0.25">
      <c r="A76" s="62" t="s">
        <v>248</v>
      </c>
      <c r="B76" s="98">
        <f t="shared" si="2"/>
        <v>42.260312965542873</v>
      </c>
      <c r="C76" s="98">
        <v>114.11966800633296</v>
      </c>
      <c r="D76" s="89">
        <v>0.37031577206479149</v>
      </c>
      <c r="E76" s="72">
        <v>0.3515853283338044</v>
      </c>
      <c r="F76" s="72">
        <v>1.3951721387414798E-3</v>
      </c>
      <c r="G76" s="72">
        <v>5.9002865799747886</v>
      </c>
      <c r="H76" s="72">
        <v>7.3889450736606424E-2</v>
      </c>
      <c r="I76" s="72">
        <v>0.121753071591019</v>
      </c>
      <c r="J76" s="72">
        <v>1.5088588242303355E-3</v>
      </c>
      <c r="K76" s="73">
        <v>1942.164195090561</v>
      </c>
      <c r="L76" s="74">
        <v>7.7069580425694149</v>
      </c>
      <c r="M76" s="73">
        <v>1961.2762797079843</v>
      </c>
      <c r="N76" s="74">
        <v>24.561116665451365</v>
      </c>
      <c r="O76" s="74">
        <v>1982.0740277600373</v>
      </c>
      <c r="P76" s="74">
        <v>22.060291695909804</v>
      </c>
      <c r="Q76" s="74">
        <f t="shared" si="3"/>
        <v>97.986461044818853</v>
      </c>
      <c r="R76" s="74">
        <v>1982.0740277600373</v>
      </c>
      <c r="S76" s="74">
        <v>22.060291695909804</v>
      </c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8"/>
      <c r="AU76" s="288"/>
      <c r="AV76" s="288"/>
      <c r="AW76" s="288"/>
      <c r="AX76" s="288"/>
      <c r="AY76" s="288"/>
      <c r="AZ76" s="288"/>
      <c r="BA76" s="288"/>
      <c r="BB76" s="288"/>
      <c r="BC76" s="288"/>
      <c r="BD76" s="288"/>
    </row>
    <row r="77" spans="1:56" s="2" customFormat="1" ht="13.5" customHeight="1" x14ac:dyDescent="0.25">
      <c r="A77" s="62" t="s">
        <v>249</v>
      </c>
      <c r="B77" s="98">
        <f t="shared" si="2"/>
        <v>38.152156639318569</v>
      </c>
      <c r="C77" s="98">
        <v>40.78162686213804</v>
      </c>
      <c r="D77" s="89">
        <v>0.93552316508342404</v>
      </c>
      <c r="E77" s="72">
        <v>0.32111044399399419</v>
      </c>
      <c r="F77" s="72">
        <v>2.2034786020465251E-3</v>
      </c>
      <c r="G77" s="72">
        <v>5.1394229002467489</v>
      </c>
      <c r="H77" s="72">
        <v>0.10352156884402947</v>
      </c>
      <c r="I77" s="72">
        <v>0.11603458488329227</v>
      </c>
      <c r="J77" s="72">
        <v>2.2328189958132627E-3</v>
      </c>
      <c r="K77" s="73">
        <v>1795.1499010452508</v>
      </c>
      <c r="L77" s="74">
        <v>12.318423359948795</v>
      </c>
      <c r="M77" s="73">
        <v>1842.6468472903191</v>
      </c>
      <c r="N77" s="74">
        <v>37.115780537896647</v>
      </c>
      <c r="O77" s="74">
        <v>1896.0057109341981</v>
      </c>
      <c r="P77" s="74">
        <v>34.603599288592449</v>
      </c>
      <c r="Q77" s="74">
        <f t="shared" si="3"/>
        <v>94.680616766747306</v>
      </c>
      <c r="R77" s="74">
        <v>1896.0057109341981</v>
      </c>
      <c r="S77" s="74">
        <v>34.603599288592449</v>
      </c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</row>
    <row r="78" spans="1:56" s="2" customFormat="1" ht="13.5" customHeight="1" x14ac:dyDescent="0.25">
      <c r="A78" s="62" t="s">
        <v>250</v>
      </c>
      <c r="B78" s="98">
        <f t="shared" si="2"/>
        <v>68.313086152297302</v>
      </c>
      <c r="C78" s="98">
        <v>55.821650433114236</v>
      </c>
      <c r="D78" s="89">
        <v>1.223774030725773</v>
      </c>
      <c r="E78" s="72">
        <v>0.32342220584717973</v>
      </c>
      <c r="F78" s="72">
        <v>1.3364081372828718E-3</v>
      </c>
      <c r="G78" s="72">
        <v>4.9892582938284704</v>
      </c>
      <c r="H78" s="72">
        <v>7.5772258004404597E-2</v>
      </c>
      <c r="I78" s="72">
        <v>0.11192591932027784</v>
      </c>
      <c r="J78" s="72">
        <v>1.6888006293236703E-3</v>
      </c>
      <c r="K78" s="73">
        <v>1806.4203825747211</v>
      </c>
      <c r="L78" s="74">
        <v>7.4642830794592667</v>
      </c>
      <c r="M78" s="73">
        <v>1817.5027470090088</v>
      </c>
      <c r="N78" s="74">
        <v>27.602557125661487</v>
      </c>
      <c r="O78" s="74">
        <v>1830.9219797640362</v>
      </c>
      <c r="P78" s="74">
        <v>27.347265934999523</v>
      </c>
      <c r="Q78" s="74">
        <f t="shared" si="3"/>
        <v>98.661789117170756</v>
      </c>
      <c r="R78" s="74">
        <v>1830.9219797640362</v>
      </c>
      <c r="S78" s="74">
        <v>27.347265934999523</v>
      </c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</row>
    <row r="79" spans="1:56" s="2" customFormat="1" ht="13.5" customHeight="1" x14ac:dyDescent="0.25">
      <c r="A79" s="62" t="s">
        <v>251</v>
      </c>
      <c r="B79" s="98">
        <f t="shared" si="2"/>
        <v>112.88808104203268</v>
      </c>
      <c r="C79" s="98">
        <v>116.11135246098449</v>
      </c>
      <c r="D79" s="89">
        <v>0.97223982538628262</v>
      </c>
      <c r="E79" s="72">
        <v>0.27749773357313545</v>
      </c>
      <c r="F79" s="72">
        <v>1.1316206489220884E-3</v>
      </c>
      <c r="G79" s="72">
        <v>3.8651828526272296</v>
      </c>
      <c r="H79" s="72">
        <v>4.9929750043539861E-2</v>
      </c>
      <c r="I79" s="72">
        <v>0.101066424426337</v>
      </c>
      <c r="J79" s="72">
        <v>1.3001578207013028E-3</v>
      </c>
      <c r="K79" s="73">
        <v>1578.7479064180507</v>
      </c>
      <c r="L79" s="74">
        <v>6.4380480061626644</v>
      </c>
      <c r="M79" s="73">
        <v>1606.4418949697881</v>
      </c>
      <c r="N79" s="74">
        <v>20.751732927924085</v>
      </c>
      <c r="O79" s="74">
        <v>1643.7898639967475</v>
      </c>
      <c r="P79" s="74">
        <v>23.868490839774104</v>
      </c>
      <c r="Q79" s="74">
        <f t="shared" si="3"/>
        <v>96.043170784582372</v>
      </c>
      <c r="R79" s="74">
        <v>1643.7898639967475</v>
      </c>
      <c r="S79" s="74">
        <v>23.868490839774104</v>
      </c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288"/>
      <c r="AX79" s="288"/>
      <c r="AY79" s="288"/>
      <c r="AZ79" s="288"/>
      <c r="BA79" s="288"/>
      <c r="BB79" s="288"/>
      <c r="BC79" s="288"/>
      <c r="BD79" s="288"/>
    </row>
    <row r="80" spans="1:56" s="2" customFormat="1" ht="13.5" customHeight="1" x14ac:dyDescent="0.25">
      <c r="A80" s="62" t="s">
        <v>252</v>
      </c>
      <c r="B80" s="98">
        <f t="shared" si="2"/>
        <v>98.475217942509843</v>
      </c>
      <c r="C80" s="98">
        <v>152.09296977447099</v>
      </c>
      <c r="D80" s="89">
        <v>0.64746725695824403</v>
      </c>
      <c r="E80" s="72">
        <v>0.52396061918267367</v>
      </c>
      <c r="F80" s="72">
        <v>1.9542357501526647E-3</v>
      </c>
      <c r="G80" s="72">
        <v>13.88011311214631</v>
      </c>
      <c r="H80" s="72">
        <v>0.16797146789172082</v>
      </c>
      <c r="I80" s="72">
        <v>0.19215655239171509</v>
      </c>
      <c r="J80" s="72">
        <v>2.2873615022745916E-3</v>
      </c>
      <c r="K80" s="73">
        <v>2715.9556261032612</v>
      </c>
      <c r="L80" s="74">
        <v>10.129802481412844</v>
      </c>
      <c r="M80" s="73">
        <v>2741.5602690752794</v>
      </c>
      <c r="N80" s="74">
        <v>33.177244233493653</v>
      </c>
      <c r="O80" s="74">
        <v>2760.7078397021824</v>
      </c>
      <c r="P80" s="74">
        <v>19.543718974993173</v>
      </c>
      <c r="Q80" s="74">
        <f t="shared" si="3"/>
        <v>98.378958723725404</v>
      </c>
      <c r="R80" s="74">
        <v>2760.7078397021824</v>
      </c>
      <c r="S80" s="74">
        <v>19.543718974993173</v>
      </c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  <c r="BD80" s="288"/>
    </row>
    <row r="81" spans="1:56" s="2" customFormat="1" ht="13.5" customHeight="1" x14ac:dyDescent="0.25">
      <c r="A81" s="62" t="s">
        <v>253</v>
      </c>
      <c r="B81" s="98">
        <f t="shared" si="2"/>
        <v>62.415905978446496</v>
      </c>
      <c r="C81" s="98">
        <v>70.550626717610143</v>
      </c>
      <c r="D81" s="89">
        <v>0.8846966906229744</v>
      </c>
      <c r="E81" s="72">
        <v>0.4688361455299439</v>
      </c>
      <c r="F81" s="72">
        <v>1.7051577217619201E-3</v>
      </c>
      <c r="G81" s="72">
        <v>10.608374743382946</v>
      </c>
      <c r="H81" s="72">
        <v>0.13375211521454153</v>
      </c>
      <c r="I81" s="72">
        <v>0.16413868449109525</v>
      </c>
      <c r="J81" s="72">
        <v>2.0493693211532447E-3</v>
      </c>
      <c r="K81" s="73">
        <v>2478.4551133992654</v>
      </c>
      <c r="L81" s="74">
        <v>9.0141447389387643</v>
      </c>
      <c r="M81" s="73">
        <v>2489.4418421694336</v>
      </c>
      <c r="N81" s="74">
        <v>31.387287887943245</v>
      </c>
      <c r="O81" s="74">
        <v>2498.7464963467946</v>
      </c>
      <c r="P81" s="74">
        <v>21.019532139970654</v>
      </c>
      <c r="Q81" s="74">
        <f t="shared" si="3"/>
        <v>99.18793751278109</v>
      </c>
      <c r="R81" s="74">
        <v>2498.7464963467946</v>
      </c>
      <c r="S81" s="74">
        <v>21.019532139970654</v>
      </c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</row>
    <row r="82" spans="1:56" s="2" customFormat="1" ht="13.5" customHeight="1" x14ac:dyDescent="0.25">
      <c r="A82" s="62" t="s">
        <v>254</v>
      </c>
      <c r="B82" s="98">
        <f t="shared" si="2"/>
        <v>59.757586431105764</v>
      </c>
      <c r="C82" s="98">
        <v>93.591424262118679</v>
      </c>
      <c r="D82" s="89">
        <v>0.63849425203472165</v>
      </c>
      <c r="E82" s="72">
        <v>0.28057023863854225</v>
      </c>
      <c r="F82" s="72">
        <v>1.1360342824623493E-3</v>
      </c>
      <c r="G82" s="72">
        <v>3.8172487542065379</v>
      </c>
      <c r="H82" s="72">
        <v>5.5137952406579316E-2</v>
      </c>
      <c r="I82" s="72">
        <v>9.8700657739956815E-2</v>
      </c>
      <c r="J82" s="72">
        <v>1.4155488324388591E-3</v>
      </c>
      <c r="K82" s="73">
        <v>1594.2335385186045</v>
      </c>
      <c r="L82" s="74">
        <v>6.4550822025768539</v>
      </c>
      <c r="M82" s="73">
        <v>1596.3882491881195</v>
      </c>
      <c r="N82" s="74">
        <v>23.0589057653523</v>
      </c>
      <c r="O82" s="74">
        <v>1599.7173198845474</v>
      </c>
      <c r="P82" s="74">
        <v>26.761776994175808</v>
      </c>
      <c r="Q82" s="74">
        <f t="shared" si="3"/>
        <v>99.657203100961695</v>
      </c>
      <c r="R82" s="74">
        <v>1599.7173198845474</v>
      </c>
      <c r="S82" s="74">
        <v>26.761776994175808</v>
      </c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</row>
    <row r="83" spans="1:56" s="2" customFormat="1" ht="13.5" customHeight="1" x14ac:dyDescent="0.25">
      <c r="A83" s="62" t="s">
        <v>255</v>
      </c>
      <c r="B83" s="98">
        <f t="shared" si="2"/>
        <v>76.398196231111214</v>
      </c>
      <c r="C83" s="98">
        <v>83.578605882352932</v>
      </c>
      <c r="D83" s="89">
        <v>0.91408794660503168</v>
      </c>
      <c r="E83" s="72">
        <v>0.27866644491546916</v>
      </c>
      <c r="F83" s="72">
        <v>1.2104077128273071E-3</v>
      </c>
      <c r="G83" s="72">
        <v>3.6879915286503482</v>
      </c>
      <c r="H83" s="72">
        <v>5.5390673391300736E-2</v>
      </c>
      <c r="I83" s="72">
        <v>9.6003214573086207E-2</v>
      </c>
      <c r="J83" s="72">
        <v>1.4298515686879544E-3</v>
      </c>
      <c r="K83" s="73">
        <v>1584.6426748060871</v>
      </c>
      <c r="L83" s="74">
        <v>6.8830092415411146</v>
      </c>
      <c r="M83" s="73">
        <v>1568.7711278312124</v>
      </c>
      <c r="N83" s="74">
        <v>23.561683505059801</v>
      </c>
      <c r="O83" s="74">
        <v>1547.8352552950037</v>
      </c>
      <c r="P83" s="74">
        <v>27.981262214708845</v>
      </c>
      <c r="Q83" s="74">
        <f t="shared" si="3"/>
        <v>102.3779933546008</v>
      </c>
      <c r="R83" s="74">
        <v>1547.8352552950037</v>
      </c>
      <c r="S83" s="74">
        <v>27.981262214708845</v>
      </c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</row>
    <row r="84" spans="1:56" s="2" customFormat="1" ht="13.5" customHeight="1" x14ac:dyDescent="0.25">
      <c r="A84" s="82" t="s">
        <v>256</v>
      </c>
      <c r="B84" s="98">
        <f t="shared" si="2"/>
        <v>100.2996813027186</v>
      </c>
      <c r="C84" s="98">
        <v>88.853456517935214</v>
      </c>
      <c r="D84" s="265">
        <v>1.12882137885624</v>
      </c>
      <c r="E84" s="83">
        <v>0.28354508824012614</v>
      </c>
      <c r="F84" s="83">
        <v>1.1898407710437761E-3</v>
      </c>
      <c r="G84" s="83">
        <v>3.8784317682096461</v>
      </c>
      <c r="H84" s="83">
        <v>5.5503024455205829E-2</v>
      </c>
      <c r="I84" s="83">
        <v>9.9238588961745186E-2</v>
      </c>
      <c r="J84" s="83">
        <v>1.4133288053523449E-3</v>
      </c>
      <c r="K84" s="73">
        <v>1609.1916186522119</v>
      </c>
      <c r="L84" s="73">
        <v>6.7526537249442358</v>
      </c>
      <c r="M84" s="73">
        <v>1609.2032383050848</v>
      </c>
      <c r="N84" s="73">
        <v>23.028804430991254</v>
      </c>
      <c r="O84" s="73">
        <v>1609.852932543032</v>
      </c>
      <c r="P84" s="73">
        <v>26.540006648511085</v>
      </c>
      <c r="Q84" s="73">
        <f t="shared" si="3"/>
        <v>99.958920850628544</v>
      </c>
      <c r="R84" s="73">
        <v>1609.852932543032</v>
      </c>
      <c r="S84" s="73">
        <v>26.540006648511085</v>
      </c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</row>
    <row r="85" spans="1:56" s="2" customFormat="1" ht="13.5" customHeight="1" x14ac:dyDescent="0.25">
      <c r="A85" s="106" t="s">
        <v>1276</v>
      </c>
      <c r="B85" s="266">
        <v>156.7693861959965</v>
      </c>
      <c r="C85" s="267">
        <v>279.99198866795831</v>
      </c>
      <c r="D85" s="265">
        <f>B85/C85</f>
        <v>0.55990668497986518</v>
      </c>
      <c r="E85" s="268">
        <v>0.35154000000000002</v>
      </c>
      <c r="F85" s="268">
        <v>5.8700000000000002E-3</v>
      </c>
      <c r="G85" s="268">
        <v>4.9281899999999998</v>
      </c>
      <c r="H85" s="268">
        <v>0.15198</v>
      </c>
      <c r="I85" s="268">
        <v>0.1016</v>
      </c>
      <c r="J85" s="268">
        <v>3.5599999999999998E-3</v>
      </c>
      <c r="K85" s="79">
        <v>1942</v>
      </c>
      <c r="L85" s="79">
        <v>28.01</v>
      </c>
      <c r="M85" s="79">
        <v>1807.1</v>
      </c>
      <c r="N85" s="79">
        <v>26.03</v>
      </c>
      <c r="O85" s="79">
        <v>1653.6</v>
      </c>
      <c r="P85" s="79">
        <v>63.56</v>
      </c>
      <c r="Q85" s="79">
        <f t="shared" si="3"/>
        <v>117.44073536526368</v>
      </c>
      <c r="R85" s="74">
        <v>1653.6</v>
      </c>
      <c r="S85" s="74">
        <v>63.56</v>
      </c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</row>
    <row r="86" spans="1:56" s="2" customFormat="1" ht="13.5" customHeight="1" x14ac:dyDescent="0.25">
      <c r="A86" s="82" t="s">
        <v>1277</v>
      </c>
      <c r="B86" s="266">
        <v>104.72224331380528</v>
      </c>
      <c r="C86" s="267">
        <v>168.000300770953</v>
      </c>
      <c r="D86" s="265">
        <f t="shared" ref="D86:D108" si="4">B86/C86</f>
        <v>0.62334557041407157</v>
      </c>
      <c r="E86" s="83">
        <v>0.29876999999999998</v>
      </c>
      <c r="F86" s="83">
        <v>6.1399999999999996E-3</v>
      </c>
      <c r="G86" s="83">
        <v>4.3285900000000002</v>
      </c>
      <c r="H86" s="83">
        <v>0.19017000000000001</v>
      </c>
      <c r="I86" s="83">
        <v>0.105</v>
      </c>
      <c r="J86" s="83">
        <v>4.9800000000000001E-3</v>
      </c>
      <c r="K86" s="73">
        <v>1685.2</v>
      </c>
      <c r="L86" s="73">
        <v>30.48</v>
      </c>
      <c r="M86" s="73">
        <v>1698.8</v>
      </c>
      <c r="N86" s="73">
        <v>36.24</v>
      </c>
      <c r="O86" s="73">
        <v>1714.4</v>
      </c>
      <c r="P86" s="73">
        <v>84.76</v>
      </c>
      <c r="Q86" s="73">
        <f t="shared" si="3"/>
        <v>98.296780214652358</v>
      </c>
      <c r="R86" s="74">
        <v>1714.4</v>
      </c>
      <c r="S86" s="74">
        <v>84.76</v>
      </c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</row>
    <row r="87" spans="1:56" s="2" customFormat="1" ht="13.5" customHeight="1" x14ac:dyDescent="0.25">
      <c r="A87" s="82" t="s">
        <v>1278</v>
      </c>
      <c r="B87" s="266">
        <v>141.44293072971584</v>
      </c>
      <c r="C87" s="267">
        <v>236.68123439196489</v>
      </c>
      <c r="D87" s="265">
        <f t="shared" si="4"/>
        <v>0.5976094010709524</v>
      </c>
      <c r="E87" s="83">
        <v>0.31545000000000001</v>
      </c>
      <c r="F87" s="83">
        <v>4.2500000000000003E-3</v>
      </c>
      <c r="G87" s="83">
        <v>4.7282999999999999</v>
      </c>
      <c r="H87" s="83">
        <v>9.6129999999999993E-2</v>
      </c>
      <c r="I87" s="83">
        <v>0.10864</v>
      </c>
      <c r="J87" s="83">
        <v>2.8600000000000001E-3</v>
      </c>
      <c r="K87" s="73">
        <v>1767.5</v>
      </c>
      <c r="L87" s="73">
        <v>20.81</v>
      </c>
      <c r="M87" s="73">
        <v>1772.3</v>
      </c>
      <c r="N87" s="73">
        <v>17.04</v>
      </c>
      <c r="O87" s="73">
        <v>1776.6</v>
      </c>
      <c r="P87" s="73">
        <v>47.24</v>
      </c>
      <c r="Q87" s="73">
        <f t="shared" si="3"/>
        <v>99.48778565799843</v>
      </c>
      <c r="R87" s="74">
        <v>1776.6</v>
      </c>
      <c r="S87" s="74">
        <v>47.24</v>
      </c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</row>
    <row r="88" spans="1:56" s="2" customFormat="1" ht="13.5" customHeight="1" x14ac:dyDescent="0.25">
      <c r="A88" s="82" t="s">
        <v>1279</v>
      </c>
      <c r="B88" s="266">
        <v>112.49607675223818</v>
      </c>
      <c r="C88" s="267">
        <v>224.63779371576655</v>
      </c>
      <c r="D88" s="265">
        <f t="shared" si="4"/>
        <v>0.50078873590870066</v>
      </c>
      <c r="E88" s="83">
        <v>0.24740000000000001</v>
      </c>
      <c r="F88" s="83">
        <v>3.8999999999999998E-3</v>
      </c>
      <c r="G88" s="83">
        <v>3.089</v>
      </c>
      <c r="H88" s="83">
        <v>9.7129999999999994E-2</v>
      </c>
      <c r="I88" s="83">
        <v>9.0499999999999997E-2</v>
      </c>
      <c r="J88" s="83">
        <v>3.2499999999999999E-3</v>
      </c>
      <c r="K88" s="73">
        <v>1425</v>
      </c>
      <c r="L88" s="73">
        <v>20.13</v>
      </c>
      <c r="M88" s="73">
        <v>1430</v>
      </c>
      <c r="N88" s="73">
        <v>24.12</v>
      </c>
      <c r="O88" s="73">
        <v>1435.9</v>
      </c>
      <c r="P88" s="73">
        <v>67.069999999999993</v>
      </c>
      <c r="Q88" s="73">
        <f t="shared" si="3"/>
        <v>99.2408942126889</v>
      </c>
      <c r="R88" s="73">
        <v>1425</v>
      </c>
      <c r="S88" s="73">
        <v>20.13</v>
      </c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</row>
    <row r="89" spans="1:56" s="2" customFormat="1" ht="13.5" customHeight="1" x14ac:dyDescent="0.25">
      <c r="A89" s="82" t="s">
        <v>1280</v>
      </c>
      <c r="B89" s="266">
        <v>186.57377603240104</v>
      </c>
      <c r="C89" s="267">
        <v>280.41816294137271</v>
      </c>
      <c r="D89" s="265">
        <f t="shared" si="4"/>
        <v>0.66534126775307412</v>
      </c>
      <c r="E89" s="83">
        <v>0.44758999999999999</v>
      </c>
      <c r="F89" s="83">
        <v>5.9199999999999999E-3</v>
      </c>
      <c r="G89" s="83">
        <v>9.3748000000000005</v>
      </c>
      <c r="H89" s="83">
        <v>0.15959999999999999</v>
      </c>
      <c r="I89" s="83">
        <v>0.15181</v>
      </c>
      <c r="J89" s="83">
        <v>3.5799999999999998E-3</v>
      </c>
      <c r="K89" s="73">
        <v>2384.5</v>
      </c>
      <c r="L89" s="73">
        <v>26.36</v>
      </c>
      <c r="M89" s="73">
        <v>2375.4</v>
      </c>
      <c r="N89" s="73">
        <v>15.62</v>
      </c>
      <c r="O89" s="73">
        <v>2366.4</v>
      </c>
      <c r="P89" s="73">
        <v>39.74</v>
      </c>
      <c r="Q89" s="73">
        <f t="shared" si="3"/>
        <v>100.76487491548343</v>
      </c>
      <c r="R89" s="74">
        <v>2366.4</v>
      </c>
      <c r="S89" s="74">
        <v>39.74</v>
      </c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</row>
    <row r="90" spans="1:56" s="2" customFormat="1" ht="13.5" customHeight="1" x14ac:dyDescent="0.25">
      <c r="A90" s="82" t="s">
        <v>1281</v>
      </c>
      <c r="B90" s="266">
        <v>160.5775954145864</v>
      </c>
      <c r="C90" s="267">
        <v>249.58171628597273</v>
      </c>
      <c r="D90" s="265">
        <f t="shared" si="4"/>
        <v>0.64338685463079071</v>
      </c>
      <c r="E90" s="83">
        <v>0.32879999999999998</v>
      </c>
      <c r="F90" s="83">
        <v>4.2599999999999999E-3</v>
      </c>
      <c r="G90" s="83">
        <v>5.0066600000000001</v>
      </c>
      <c r="H90" s="83">
        <v>9.01E-2</v>
      </c>
      <c r="I90" s="83">
        <v>0.11037</v>
      </c>
      <c r="J90" s="83">
        <v>2.6900000000000001E-3</v>
      </c>
      <c r="K90" s="73">
        <v>1832.5</v>
      </c>
      <c r="L90" s="73">
        <v>20.67</v>
      </c>
      <c r="M90" s="73">
        <v>1820.4</v>
      </c>
      <c r="N90" s="73">
        <v>15.23</v>
      </c>
      <c r="O90" s="73">
        <v>1805.5</v>
      </c>
      <c r="P90" s="73">
        <v>43.74</v>
      </c>
      <c r="Q90" s="73">
        <f t="shared" si="3"/>
        <v>101.49543062863474</v>
      </c>
      <c r="R90" s="74">
        <v>1805.5</v>
      </c>
      <c r="S90" s="74">
        <v>43.74</v>
      </c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</row>
    <row r="91" spans="1:56" s="2" customFormat="1" ht="13.5" customHeight="1" x14ac:dyDescent="0.25">
      <c r="A91" s="82" t="s">
        <v>1282</v>
      </c>
      <c r="B91" s="266">
        <v>153.17506937195961</v>
      </c>
      <c r="C91" s="267">
        <v>169.42173131435516</v>
      </c>
      <c r="D91" s="265">
        <f t="shared" si="4"/>
        <v>0.90410520647879267</v>
      </c>
      <c r="E91" s="83">
        <v>0.41676999999999997</v>
      </c>
      <c r="F91" s="83">
        <v>5.8500000000000002E-3</v>
      </c>
      <c r="G91" s="83">
        <v>8.1760599999999997</v>
      </c>
      <c r="H91" s="83">
        <v>0.16114999999999999</v>
      </c>
      <c r="I91" s="83">
        <v>0.14219999999999999</v>
      </c>
      <c r="J91" s="83">
        <v>3.64E-3</v>
      </c>
      <c r="K91" s="73">
        <v>2245.8000000000002</v>
      </c>
      <c r="L91" s="73">
        <v>26.6</v>
      </c>
      <c r="M91" s="73">
        <v>2250.6999999999998</v>
      </c>
      <c r="N91" s="73">
        <v>17.829999999999998</v>
      </c>
      <c r="O91" s="73">
        <v>2254.1</v>
      </c>
      <c r="P91" s="73">
        <v>43.57</v>
      </c>
      <c r="Q91" s="73">
        <f t="shared" si="3"/>
        <v>99.631782085976667</v>
      </c>
      <c r="R91" s="74">
        <v>2254.1</v>
      </c>
      <c r="S91" s="74">
        <v>43.57</v>
      </c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</row>
    <row r="92" spans="1:56" s="2" customFormat="1" ht="13.5" customHeight="1" x14ac:dyDescent="0.25">
      <c r="A92" s="82" t="s">
        <v>1283</v>
      </c>
      <c r="B92" s="266">
        <v>84.332826362722642</v>
      </c>
      <c r="C92" s="267">
        <v>352.61980500576982</v>
      </c>
      <c r="D92" s="265">
        <f t="shared" si="4"/>
        <v>0.2391607764667181</v>
      </c>
      <c r="E92" s="83">
        <v>0.46882000000000001</v>
      </c>
      <c r="F92" s="83">
        <v>6.3200000000000001E-3</v>
      </c>
      <c r="G92" s="83">
        <v>10.44401</v>
      </c>
      <c r="H92" s="83">
        <v>0.18246999999999999</v>
      </c>
      <c r="I92" s="83">
        <v>0.16147</v>
      </c>
      <c r="J92" s="83">
        <v>3.8500000000000001E-3</v>
      </c>
      <c r="K92" s="73">
        <v>2478.4</v>
      </c>
      <c r="L92" s="73">
        <v>27.75</v>
      </c>
      <c r="M92" s="73">
        <v>2475</v>
      </c>
      <c r="N92" s="73">
        <v>16.190000000000001</v>
      </c>
      <c r="O92" s="73">
        <v>2471.1999999999998</v>
      </c>
      <c r="P92" s="73">
        <v>39.729999999999997</v>
      </c>
      <c r="Q92" s="73">
        <f t="shared" si="3"/>
        <v>100.29135642602785</v>
      </c>
      <c r="R92" s="74">
        <v>2471.1999999999998</v>
      </c>
      <c r="S92" s="74">
        <v>39.729999999999997</v>
      </c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</row>
    <row r="93" spans="1:56" s="2" customFormat="1" ht="13.5" customHeight="1" x14ac:dyDescent="0.25">
      <c r="A93" s="82" t="s">
        <v>1284</v>
      </c>
      <c r="B93" s="266">
        <v>103.25002481179841</v>
      </c>
      <c r="C93" s="267">
        <v>166.77677975302061</v>
      </c>
      <c r="D93" s="265">
        <f t="shared" si="4"/>
        <v>0.61909112866132299</v>
      </c>
      <c r="E93" s="83">
        <v>0.32851000000000002</v>
      </c>
      <c r="F93" s="83">
        <v>4.9100000000000003E-3</v>
      </c>
      <c r="G93" s="83">
        <v>5.0470699999999997</v>
      </c>
      <c r="H93" s="83">
        <v>0.12620000000000001</v>
      </c>
      <c r="I93" s="83">
        <v>0.11136</v>
      </c>
      <c r="J93" s="83">
        <v>3.3500000000000001E-3</v>
      </c>
      <c r="K93" s="73">
        <v>1831.2</v>
      </c>
      <c r="L93" s="73">
        <v>23.83</v>
      </c>
      <c r="M93" s="73">
        <v>1827.3</v>
      </c>
      <c r="N93" s="73">
        <v>21.19</v>
      </c>
      <c r="O93" s="73">
        <v>1821.7</v>
      </c>
      <c r="P93" s="73">
        <v>53.54</v>
      </c>
      <c r="Q93" s="73">
        <f t="shared" si="3"/>
        <v>100.52149091507931</v>
      </c>
      <c r="R93" s="74">
        <v>1821.7</v>
      </c>
      <c r="S93" s="74">
        <v>53.54</v>
      </c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</row>
    <row r="94" spans="1:56" s="2" customFormat="1" ht="13.5" customHeight="1" x14ac:dyDescent="0.25">
      <c r="A94" s="82" t="s">
        <v>1285</v>
      </c>
      <c r="B94" s="266">
        <v>127.57257184681104</v>
      </c>
      <c r="C94" s="267">
        <v>122.17284919988842</v>
      </c>
      <c r="D94" s="265">
        <f t="shared" si="4"/>
        <v>1.0441974029605225</v>
      </c>
      <c r="E94" s="83">
        <v>0.45329999999999998</v>
      </c>
      <c r="F94" s="83">
        <v>6.4799999999999996E-3</v>
      </c>
      <c r="G94" s="83">
        <v>9.7101600000000001</v>
      </c>
      <c r="H94" s="83">
        <v>0.19084000000000001</v>
      </c>
      <c r="I94" s="83">
        <v>0.15528</v>
      </c>
      <c r="J94" s="83">
        <v>3.96E-3</v>
      </c>
      <c r="K94" s="73">
        <v>2409.9</v>
      </c>
      <c r="L94" s="73">
        <v>28.74</v>
      </c>
      <c r="M94" s="73">
        <v>2407.6999999999998</v>
      </c>
      <c r="N94" s="73">
        <v>18.09</v>
      </c>
      <c r="O94" s="73">
        <v>2404.8000000000002</v>
      </c>
      <c r="P94" s="73">
        <v>42.68</v>
      </c>
      <c r="Q94" s="73">
        <f t="shared" si="3"/>
        <v>100.21207584830339</v>
      </c>
      <c r="R94" s="74">
        <v>2404.8000000000002</v>
      </c>
      <c r="S94" s="74">
        <v>42.68</v>
      </c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</row>
    <row r="95" spans="1:56" s="2" customFormat="1" ht="13.5" customHeight="1" x14ac:dyDescent="0.25">
      <c r="A95" s="82" t="s">
        <v>1286</v>
      </c>
      <c r="B95" s="266">
        <v>129.89994486936968</v>
      </c>
      <c r="C95" s="267">
        <v>151.8664854999729</v>
      </c>
      <c r="D95" s="265">
        <f t="shared" si="4"/>
        <v>0.85535623242820658</v>
      </c>
      <c r="E95" s="83">
        <v>0.43421999999999999</v>
      </c>
      <c r="F95" s="83">
        <v>6.0800000000000003E-3</v>
      </c>
      <c r="G95" s="83">
        <v>9.5725200000000008</v>
      </c>
      <c r="H95" s="83">
        <v>0.1797</v>
      </c>
      <c r="I95" s="83">
        <v>0.15981000000000001</v>
      </c>
      <c r="J95" s="83">
        <v>3.9699999999999996E-3</v>
      </c>
      <c r="K95" s="73">
        <v>2324.6999999999998</v>
      </c>
      <c r="L95" s="73">
        <v>27.33</v>
      </c>
      <c r="M95" s="73">
        <v>2394.5</v>
      </c>
      <c r="N95" s="73">
        <v>17.260000000000002</v>
      </c>
      <c r="O95" s="73">
        <v>2453.6</v>
      </c>
      <c r="P95" s="73">
        <v>41.39</v>
      </c>
      <c r="Q95" s="73">
        <f t="shared" si="3"/>
        <v>94.746494946201494</v>
      </c>
      <c r="R95" s="74">
        <v>2453.6</v>
      </c>
      <c r="S95" s="74">
        <v>41.39</v>
      </c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</row>
    <row r="96" spans="1:56" s="2" customFormat="1" ht="13.5" customHeight="1" x14ac:dyDescent="0.25">
      <c r="A96" s="82" t="s">
        <v>1287</v>
      </c>
      <c r="B96" s="266">
        <v>75.779679929084551</v>
      </c>
      <c r="C96" s="267">
        <v>168.65311330874022</v>
      </c>
      <c r="D96" s="265">
        <f t="shared" si="4"/>
        <v>0.44932274561905389</v>
      </c>
      <c r="E96" s="83">
        <v>0.33317000000000002</v>
      </c>
      <c r="F96" s="83">
        <v>6.9499999999999996E-3</v>
      </c>
      <c r="G96" s="83">
        <v>5.2081299999999997</v>
      </c>
      <c r="H96" s="83">
        <v>0.22125</v>
      </c>
      <c r="I96" s="83">
        <v>0.11332</v>
      </c>
      <c r="J96" s="83">
        <v>5.1999999999999998E-3</v>
      </c>
      <c r="K96" s="73">
        <v>1853.7</v>
      </c>
      <c r="L96" s="73">
        <v>33.6</v>
      </c>
      <c r="M96" s="73">
        <v>1853.9</v>
      </c>
      <c r="N96" s="73">
        <v>36.19</v>
      </c>
      <c r="O96" s="73">
        <v>1853.3</v>
      </c>
      <c r="P96" s="73">
        <v>80.7</v>
      </c>
      <c r="Q96" s="73">
        <f t="shared" si="3"/>
        <v>100.0215831219986</v>
      </c>
      <c r="R96" s="74">
        <v>1853.3</v>
      </c>
      <c r="S96" s="74">
        <v>80.7</v>
      </c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</row>
    <row r="97" spans="1:56" s="2" customFormat="1" ht="13.5" customHeight="1" x14ac:dyDescent="0.25">
      <c r="A97" s="82" t="s">
        <v>1288</v>
      </c>
      <c r="B97" s="266">
        <v>122.86653137611626</v>
      </c>
      <c r="C97" s="267">
        <v>348.0042916526159</v>
      </c>
      <c r="D97" s="265">
        <f t="shared" si="4"/>
        <v>0.35306039127461053</v>
      </c>
      <c r="E97" s="83">
        <v>0.22586999999999999</v>
      </c>
      <c r="F97" s="83">
        <v>3.16E-3</v>
      </c>
      <c r="G97" s="83">
        <v>2.6064500000000002</v>
      </c>
      <c r="H97" s="83">
        <v>6.3649999999999998E-2</v>
      </c>
      <c r="I97" s="83">
        <v>8.3659999999999998E-2</v>
      </c>
      <c r="J97" s="83">
        <v>2.47E-3</v>
      </c>
      <c r="K97" s="73">
        <v>1312.8</v>
      </c>
      <c r="L97" s="73">
        <v>16.61</v>
      </c>
      <c r="M97" s="73">
        <v>1302.5</v>
      </c>
      <c r="N97" s="73">
        <v>17.920000000000002</v>
      </c>
      <c r="O97" s="73">
        <v>1284.5</v>
      </c>
      <c r="P97" s="73">
        <v>56.64</v>
      </c>
      <c r="Q97" s="73">
        <f t="shared" si="3"/>
        <v>102.20319190346439</v>
      </c>
      <c r="R97" s="74">
        <v>1284.5</v>
      </c>
      <c r="S97" s="74">
        <v>56.64</v>
      </c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</row>
    <row r="98" spans="1:56" s="2" customFormat="1" ht="13.5" customHeight="1" x14ac:dyDescent="0.25">
      <c r="A98" s="82" t="s">
        <v>1289</v>
      </c>
      <c r="B98" s="266">
        <v>427.31277428252491</v>
      </c>
      <c r="C98" s="267">
        <v>251.25311014388404</v>
      </c>
      <c r="D98" s="265">
        <f t="shared" si="4"/>
        <v>1.7007263075781134</v>
      </c>
      <c r="E98" s="83">
        <v>0.23213</v>
      </c>
      <c r="F98" s="83">
        <v>3.8300000000000001E-3</v>
      </c>
      <c r="G98" s="83">
        <v>2.7606999999999999</v>
      </c>
      <c r="H98" s="83">
        <v>9.5100000000000004E-2</v>
      </c>
      <c r="I98" s="83">
        <v>8.6220000000000005E-2</v>
      </c>
      <c r="J98" s="83">
        <v>3.32E-3</v>
      </c>
      <c r="K98" s="73">
        <v>1345.7</v>
      </c>
      <c r="L98" s="73">
        <v>20.02</v>
      </c>
      <c r="M98" s="73">
        <v>1345</v>
      </c>
      <c r="N98" s="73">
        <v>25.68</v>
      </c>
      <c r="O98" s="73">
        <v>1343.2</v>
      </c>
      <c r="P98" s="73">
        <v>72.67</v>
      </c>
      <c r="Q98" s="73">
        <f t="shared" si="3"/>
        <v>100.18612269207863</v>
      </c>
      <c r="R98" s="74">
        <v>1343.2</v>
      </c>
      <c r="S98" s="74">
        <v>72.67</v>
      </c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</row>
    <row r="99" spans="1:56" s="2" customFormat="1" ht="13.5" customHeight="1" x14ac:dyDescent="0.25">
      <c r="A99" s="82" t="s">
        <v>1290</v>
      </c>
      <c r="B99" s="266">
        <v>79.930607432926081</v>
      </c>
      <c r="C99" s="267">
        <v>127.13425985272366</v>
      </c>
      <c r="D99" s="265">
        <f t="shared" si="4"/>
        <v>0.62871021175189301</v>
      </c>
      <c r="E99" s="83">
        <v>0.32679000000000002</v>
      </c>
      <c r="F99" s="83">
        <v>5.0699999999999999E-3</v>
      </c>
      <c r="G99" s="83">
        <v>5.07538</v>
      </c>
      <c r="H99" s="83">
        <v>0.13353000000000001</v>
      </c>
      <c r="I99" s="83">
        <v>0.11260000000000001</v>
      </c>
      <c r="J99" s="83">
        <v>3.5000000000000001E-3</v>
      </c>
      <c r="K99" s="73">
        <v>1822.8</v>
      </c>
      <c r="L99" s="73">
        <v>24.62</v>
      </c>
      <c r="M99" s="73">
        <v>1832</v>
      </c>
      <c r="N99" s="73">
        <v>22.32</v>
      </c>
      <c r="O99" s="73">
        <v>1841.8</v>
      </c>
      <c r="P99" s="73">
        <v>55.22</v>
      </c>
      <c r="Q99" s="73">
        <f t="shared" si="3"/>
        <v>98.968400477793466</v>
      </c>
      <c r="R99" s="74">
        <v>1841.8</v>
      </c>
      <c r="S99" s="74">
        <v>55.22</v>
      </c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</row>
    <row r="100" spans="1:56" ht="13.5" x14ac:dyDescent="0.25">
      <c r="A100" s="82" t="s">
        <v>1291</v>
      </c>
      <c r="B100" s="266">
        <v>282.85217521645222</v>
      </c>
      <c r="C100" s="267">
        <v>157.30542657716489</v>
      </c>
      <c r="D100" s="265">
        <f t="shared" si="4"/>
        <v>1.7981081859099208</v>
      </c>
      <c r="E100" s="83">
        <v>0.34487000000000001</v>
      </c>
      <c r="F100" s="83">
        <v>5.1500000000000001E-3</v>
      </c>
      <c r="G100" s="83">
        <v>5.5887399999999996</v>
      </c>
      <c r="H100" s="83">
        <v>0.13294</v>
      </c>
      <c r="I100" s="83">
        <v>0.11749999999999999</v>
      </c>
      <c r="J100" s="83">
        <v>3.3899999999999998E-3</v>
      </c>
      <c r="K100" s="73">
        <v>1910</v>
      </c>
      <c r="L100" s="73">
        <v>24.67</v>
      </c>
      <c r="M100" s="73">
        <v>1914.4</v>
      </c>
      <c r="N100" s="73">
        <v>20.49</v>
      </c>
      <c r="O100" s="73">
        <v>1918.5</v>
      </c>
      <c r="P100" s="73">
        <v>50.9</v>
      </c>
      <c r="Q100" s="73">
        <f t="shared" si="3"/>
        <v>99.556945530362256</v>
      </c>
      <c r="R100" s="74">
        <v>1918.5</v>
      </c>
      <c r="S100" s="74">
        <v>50.9</v>
      </c>
    </row>
    <row r="101" spans="1:56" ht="13.5" x14ac:dyDescent="0.25">
      <c r="A101" s="82" t="s">
        <v>1292</v>
      </c>
      <c r="B101" s="266">
        <v>168.27755637106662</v>
      </c>
      <c r="C101" s="267">
        <v>165.75884947047354</v>
      </c>
      <c r="D101" s="265">
        <f t="shared" si="4"/>
        <v>1.0151950071362057</v>
      </c>
      <c r="E101" s="83">
        <v>0.33291999999999999</v>
      </c>
      <c r="F101" s="83">
        <v>5.11E-3</v>
      </c>
      <c r="G101" s="83">
        <v>5.2291699999999999</v>
      </c>
      <c r="H101" s="83">
        <v>0.13346</v>
      </c>
      <c r="I101" s="83">
        <v>0.11389000000000001</v>
      </c>
      <c r="J101" s="83">
        <v>3.46E-3</v>
      </c>
      <c r="K101" s="73">
        <v>1852.5</v>
      </c>
      <c r="L101" s="73">
        <v>24.72</v>
      </c>
      <c r="M101" s="73">
        <v>1857.4</v>
      </c>
      <c r="N101" s="73">
        <v>21.76</v>
      </c>
      <c r="O101" s="73">
        <v>1862.4</v>
      </c>
      <c r="P101" s="73">
        <v>53.84</v>
      </c>
      <c r="Q101" s="73">
        <f t="shared" si="3"/>
        <v>99.468427835051543</v>
      </c>
      <c r="R101" s="74">
        <v>1862.4</v>
      </c>
      <c r="S101" s="74">
        <v>53.84</v>
      </c>
    </row>
    <row r="102" spans="1:56" ht="13.5" x14ac:dyDescent="0.25">
      <c r="A102" s="82" t="s">
        <v>1293</v>
      </c>
      <c r="B102" s="266">
        <v>104.40615554232225</v>
      </c>
      <c r="C102" s="267">
        <v>163.34316934082352</v>
      </c>
      <c r="D102" s="265">
        <f t="shared" si="4"/>
        <v>0.63918286858064877</v>
      </c>
      <c r="E102" s="83">
        <v>0.32022</v>
      </c>
      <c r="F102" s="83">
        <v>5.2300000000000003E-3</v>
      </c>
      <c r="G102" s="83">
        <v>4.8784299999999998</v>
      </c>
      <c r="H102" s="83">
        <v>0.14219000000000001</v>
      </c>
      <c r="I102" s="83">
        <v>0.11046</v>
      </c>
      <c r="J102" s="83">
        <v>3.7100000000000002E-3</v>
      </c>
      <c r="K102" s="73">
        <v>1790.8</v>
      </c>
      <c r="L102" s="73">
        <v>25.56</v>
      </c>
      <c r="M102" s="73">
        <v>1798.5</v>
      </c>
      <c r="N102" s="73">
        <v>24.56</v>
      </c>
      <c r="O102" s="73">
        <v>1807.1</v>
      </c>
      <c r="P102" s="73">
        <v>59.79</v>
      </c>
      <c r="Q102" s="73">
        <f t="shared" si="3"/>
        <v>99.09800232416579</v>
      </c>
      <c r="R102" s="74">
        <v>1807.1</v>
      </c>
      <c r="S102" s="74">
        <v>59.79</v>
      </c>
    </row>
    <row r="103" spans="1:56" ht="13.5" x14ac:dyDescent="0.25">
      <c r="A103" s="82" t="s">
        <v>1294</v>
      </c>
      <c r="B103" s="266">
        <v>192.06572599086482</v>
      </c>
      <c r="C103" s="267">
        <v>470.03272232217569</v>
      </c>
      <c r="D103" s="265">
        <f t="shared" si="4"/>
        <v>0.40862203176402839</v>
      </c>
      <c r="E103" s="83">
        <v>0.31492999999999999</v>
      </c>
      <c r="F103" s="83">
        <v>4.1000000000000003E-3</v>
      </c>
      <c r="G103" s="83">
        <v>4.8214899999999998</v>
      </c>
      <c r="H103" s="83">
        <v>8.1369999999999998E-2</v>
      </c>
      <c r="I103" s="83">
        <v>0.11101999999999999</v>
      </c>
      <c r="J103" s="83">
        <v>2.5899999999999999E-3</v>
      </c>
      <c r="K103" s="73">
        <v>1764.9</v>
      </c>
      <c r="L103" s="73">
        <v>20.09</v>
      </c>
      <c r="M103" s="73">
        <v>1788.7</v>
      </c>
      <c r="N103" s="73">
        <v>14.19</v>
      </c>
      <c r="O103" s="73">
        <v>1816.2</v>
      </c>
      <c r="P103" s="73">
        <v>41.75</v>
      </c>
      <c r="Q103" s="73">
        <f t="shared" si="3"/>
        <v>97.175421209117943</v>
      </c>
      <c r="R103" s="74">
        <v>1816.2</v>
      </c>
      <c r="S103" s="74">
        <v>41.75</v>
      </c>
    </row>
    <row r="104" spans="1:56" ht="13.5" x14ac:dyDescent="0.25">
      <c r="A104" s="82" t="s">
        <v>1295</v>
      </c>
      <c r="B104" s="266">
        <v>92.875400984381642</v>
      </c>
      <c r="C104" s="267">
        <v>102.49388274959271</v>
      </c>
      <c r="D104" s="265">
        <f t="shared" si="4"/>
        <v>0.90615555282737792</v>
      </c>
      <c r="E104" s="83">
        <v>0.33555000000000001</v>
      </c>
      <c r="F104" s="83">
        <v>5.5500000000000002E-3</v>
      </c>
      <c r="G104" s="83">
        <v>5.9554299999999998</v>
      </c>
      <c r="H104" s="83">
        <v>0.16574</v>
      </c>
      <c r="I104" s="83">
        <v>0.12870999999999999</v>
      </c>
      <c r="J104" s="83">
        <v>4.1700000000000001E-3</v>
      </c>
      <c r="K104" s="73">
        <v>1865.2</v>
      </c>
      <c r="L104" s="73">
        <v>26.78</v>
      </c>
      <c r="M104" s="73">
        <v>1969.4</v>
      </c>
      <c r="N104" s="73">
        <v>24.19</v>
      </c>
      <c r="O104" s="73">
        <v>2080.4</v>
      </c>
      <c r="P104" s="73">
        <v>55.88</v>
      </c>
      <c r="Q104" s="73">
        <f t="shared" si="3"/>
        <v>89.6558354162661</v>
      </c>
      <c r="R104" s="74">
        <v>2080.4</v>
      </c>
      <c r="S104" s="74">
        <v>55.88</v>
      </c>
    </row>
    <row r="105" spans="1:56" ht="13.5" x14ac:dyDescent="0.25">
      <c r="A105" s="82" t="s">
        <v>1296</v>
      </c>
      <c r="B105" s="266">
        <v>104.23769884202915</v>
      </c>
      <c r="C105" s="267">
        <v>149.41698043543423</v>
      </c>
      <c r="D105" s="265">
        <f t="shared" si="4"/>
        <v>0.69762953673844408</v>
      </c>
      <c r="E105" s="83">
        <v>0.28349000000000002</v>
      </c>
      <c r="F105" s="83">
        <v>4.8900000000000002E-3</v>
      </c>
      <c r="G105" s="83">
        <v>3.8923800000000002</v>
      </c>
      <c r="H105" s="83">
        <v>0.13139000000000001</v>
      </c>
      <c r="I105" s="83">
        <v>9.9570000000000006E-2</v>
      </c>
      <c r="J105" s="83">
        <v>3.7599999999999999E-3</v>
      </c>
      <c r="K105" s="73">
        <v>1608.9</v>
      </c>
      <c r="L105" s="73">
        <v>24.55</v>
      </c>
      <c r="M105" s="73">
        <v>1612.1</v>
      </c>
      <c r="N105" s="73">
        <v>27.27</v>
      </c>
      <c r="O105" s="73">
        <v>1616.1</v>
      </c>
      <c r="P105" s="73">
        <v>68.75</v>
      </c>
      <c r="Q105" s="73">
        <f t="shared" si="3"/>
        <v>99.554483014664939</v>
      </c>
      <c r="R105" s="74">
        <v>1616.1</v>
      </c>
      <c r="S105" s="74">
        <v>68.75</v>
      </c>
    </row>
    <row r="106" spans="1:56" ht="13.5" x14ac:dyDescent="0.25">
      <c r="A106" s="82" t="s">
        <v>1297</v>
      </c>
      <c r="B106" s="266">
        <v>138.18076537976438</v>
      </c>
      <c r="C106" s="267">
        <v>274.49678199006894</v>
      </c>
      <c r="D106" s="265">
        <f t="shared" si="4"/>
        <v>0.50339666781508441</v>
      </c>
      <c r="E106" s="83">
        <v>0.47131000000000001</v>
      </c>
      <c r="F106" s="83">
        <v>6.3600000000000002E-3</v>
      </c>
      <c r="G106" s="83">
        <v>10.675230000000001</v>
      </c>
      <c r="H106" s="83">
        <v>0.17579</v>
      </c>
      <c r="I106" s="83">
        <v>0.16427</v>
      </c>
      <c r="J106" s="83">
        <v>3.7599999999999999E-3</v>
      </c>
      <c r="K106" s="73">
        <v>2489.3000000000002</v>
      </c>
      <c r="L106" s="73">
        <v>27.88</v>
      </c>
      <c r="M106" s="73">
        <v>2495.3000000000002</v>
      </c>
      <c r="N106" s="73">
        <v>15.29</v>
      </c>
      <c r="O106" s="73">
        <v>2500.1</v>
      </c>
      <c r="P106" s="73">
        <v>37.979999999999997</v>
      </c>
      <c r="Q106" s="73">
        <f t="shared" si="3"/>
        <v>99.568017279308833</v>
      </c>
      <c r="R106" s="74">
        <v>2500.1</v>
      </c>
      <c r="S106" s="74">
        <v>37.979999999999997</v>
      </c>
    </row>
    <row r="107" spans="1:56" ht="13.5" x14ac:dyDescent="0.25">
      <c r="A107" s="82" t="s">
        <v>1298</v>
      </c>
      <c r="B107" s="266">
        <v>101.19476734951427</v>
      </c>
      <c r="C107" s="267">
        <v>165.26164737771896</v>
      </c>
      <c r="D107" s="265">
        <f t="shared" si="4"/>
        <v>0.61233062210874234</v>
      </c>
      <c r="E107" s="83">
        <v>0.33387</v>
      </c>
      <c r="F107" s="83">
        <v>5.2700000000000004E-3</v>
      </c>
      <c r="G107" s="83">
        <v>5.2413299999999996</v>
      </c>
      <c r="H107" s="83">
        <v>0.13932</v>
      </c>
      <c r="I107" s="83">
        <v>0.11386</v>
      </c>
      <c r="J107" s="83">
        <v>3.5500000000000002E-3</v>
      </c>
      <c r="K107" s="73">
        <v>1857.1</v>
      </c>
      <c r="L107" s="73">
        <v>25.46</v>
      </c>
      <c r="M107" s="73">
        <v>1859.4</v>
      </c>
      <c r="N107" s="73">
        <v>22.67</v>
      </c>
      <c r="O107" s="73">
        <v>1861.9</v>
      </c>
      <c r="P107" s="73">
        <v>55.31</v>
      </c>
      <c r="Q107" s="73">
        <f t="shared" si="3"/>
        <v>99.742198829153011</v>
      </c>
      <c r="R107" s="74">
        <v>1861.9</v>
      </c>
      <c r="S107" s="74">
        <v>55.31</v>
      </c>
    </row>
    <row r="108" spans="1:56" ht="13.5" x14ac:dyDescent="0.25">
      <c r="A108" s="82" t="s">
        <v>1299</v>
      </c>
      <c r="B108" s="369">
        <v>110.18262438132737</v>
      </c>
      <c r="C108" s="370">
        <v>230.59422631569828</v>
      </c>
      <c r="D108" s="265">
        <f t="shared" si="4"/>
        <v>0.47782039534016907</v>
      </c>
      <c r="E108" s="83">
        <v>0.31558999999999998</v>
      </c>
      <c r="F108" s="83">
        <v>5.0600000000000003E-3</v>
      </c>
      <c r="G108" s="83">
        <v>4.7644000000000002</v>
      </c>
      <c r="H108" s="83">
        <v>0.13299</v>
      </c>
      <c r="I108" s="83">
        <v>0.1095</v>
      </c>
      <c r="J108" s="83">
        <v>3.5500000000000002E-3</v>
      </c>
      <c r="K108" s="73">
        <v>1768.1</v>
      </c>
      <c r="L108" s="73">
        <v>24.77</v>
      </c>
      <c r="M108" s="73">
        <v>1778.6</v>
      </c>
      <c r="N108" s="73">
        <v>23.43</v>
      </c>
      <c r="O108" s="73">
        <v>1791</v>
      </c>
      <c r="P108" s="73">
        <v>57.89</v>
      </c>
      <c r="Q108" s="73">
        <f t="shared" si="3"/>
        <v>98.721384701284194</v>
      </c>
      <c r="R108" s="73">
        <v>1791</v>
      </c>
      <c r="S108" s="73">
        <v>57.89</v>
      </c>
    </row>
    <row r="109" spans="1:56" x14ac:dyDescent="0.25">
      <c r="A109" s="369">
        <v>91500</v>
      </c>
      <c r="B109" s="92">
        <v>81.292814474651934</v>
      </c>
      <c r="C109" s="92">
        <v>286.8715502495582</v>
      </c>
      <c r="D109" s="62"/>
      <c r="E109" s="85">
        <v>0.17917</v>
      </c>
      <c r="F109" s="85">
        <v>1.2747650768895542E-3</v>
      </c>
      <c r="G109" s="85">
        <v>1.8502000000000007</v>
      </c>
      <c r="H109" s="85">
        <v>2.7538898040004745E-2</v>
      </c>
      <c r="I109" s="85">
        <v>7.4880000000000002E-2</v>
      </c>
      <c r="J109" s="85">
        <v>1.0959251745064995E-3</v>
      </c>
      <c r="K109" s="85">
        <v>1062.438685913776</v>
      </c>
      <c r="L109" s="85">
        <v>6.9690264100036075</v>
      </c>
      <c r="M109" s="85">
        <v>1063.5012105975277</v>
      </c>
      <c r="N109" s="85">
        <v>9.8110310087062089</v>
      </c>
      <c r="O109" s="85">
        <v>1064.82</v>
      </c>
      <c r="P109" s="85">
        <v>29.627499999999941</v>
      </c>
    </row>
    <row r="110" spans="1:56" x14ac:dyDescent="0.25">
      <c r="A110" s="369">
        <v>91500</v>
      </c>
      <c r="B110" s="92">
        <v>81.518207043970349</v>
      </c>
      <c r="C110" s="92">
        <v>289.23918046050392</v>
      </c>
      <c r="D110" s="62"/>
      <c r="E110" s="85">
        <v>0.17917</v>
      </c>
      <c r="F110" s="85">
        <v>1.3677353987534657E-3</v>
      </c>
      <c r="G110" s="85">
        <v>1.8502000000000003</v>
      </c>
      <c r="H110" s="85">
        <v>3.9116021377081041E-2</v>
      </c>
      <c r="I110" s="85">
        <v>7.4880000000000002E-2</v>
      </c>
      <c r="J110" s="85">
        <v>1.2990201634548481E-3</v>
      </c>
      <c r="K110" s="85">
        <v>1062.438685913776</v>
      </c>
      <c r="L110" s="85">
        <v>7.4772872664913166</v>
      </c>
      <c r="M110" s="85">
        <v>1063.5012105975275</v>
      </c>
      <c r="N110" s="85">
        <v>13.935948028736675</v>
      </c>
      <c r="O110" s="85">
        <v>1064.82</v>
      </c>
      <c r="P110" s="85">
        <v>34.102499999999999</v>
      </c>
    </row>
    <row r="111" spans="1:56" x14ac:dyDescent="0.25">
      <c r="A111" s="369">
        <v>91500</v>
      </c>
      <c r="B111" s="92">
        <v>83.610048883901925</v>
      </c>
      <c r="C111" s="92">
        <v>293.51267004504223</v>
      </c>
      <c r="D111" s="62"/>
      <c r="E111" s="85">
        <v>0.17917</v>
      </c>
      <c r="F111" s="85">
        <v>1.1669876211304053E-3</v>
      </c>
      <c r="G111" s="85">
        <v>1.8502000000000001</v>
      </c>
      <c r="H111" s="85">
        <v>3.5288872101203336E-2</v>
      </c>
      <c r="I111" s="85">
        <v>7.4880000000000002E-2</v>
      </c>
      <c r="J111" s="85">
        <v>1.279914599637069E-3</v>
      </c>
      <c r="K111" s="85">
        <v>1062.438685913776</v>
      </c>
      <c r="L111" s="85">
        <v>6.3798163176528533</v>
      </c>
      <c r="M111" s="85">
        <v>1063.5012105975275</v>
      </c>
      <c r="N111" s="85">
        <v>12.57229450450734</v>
      </c>
      <c r="O111" s="85">
        <v>1064.82</v>
      </c>
      <c r="P111" s="85">
        <v>33.795000000000002</v>
      </c>
    </row>
    <row r="112" spans="1:56" x14ac:dyDescent="0.25">
      <c r="A112" s="369">
        <v>91500</v>
      </c>
      <c r="B112" s="92">
        <v>85.423719525520241</v>
      </c>
      <c r="C112" s="92">
        <v>302.30736042139722</v>
      </c>
      <c r="D112" s="62"/>
      <c r="E112" s="85">
        <v>0.17917000000000002</v>
      </c>
      <c r="F112" s="85">
        <v>1.2475613208549263E-3</v>
      </c>
      <c r="G112" s="85">
        <v>1.8501999999999998</v>
      </c>
      <c r="H112" s="85">
        <v>3.5837215067699581E-2</v>
      </c>
      <c r="I112" s="85">
        <v>7.4879999999999988E-2</v>
      </c>
      <c r="J112" s="85">
        <v>1.2610792928891316E-3</v>
      </c>
      <c r="K112" s="85">
        <v>1062.438685913776</v>
      </c>
      <c r="L112" s="85">
        <v>6.8203058020170602</v>
      </c>
      <c r="M112" s="85">
        <v>1063.5012105975275</v>
      </c>
      <c r="N112" s="85">
        <v>12.767671970248898</v>
      </c>
      <c r="O112" s="85">
        <v>1064.82</v>
      </c>
      <c r="P112" s="85">
        <v>33.332500000000003</v>
      </c>
    </row>
    <row r="113" spans="1:19" x14ac:dyDescent="0.25">
      <c r="A113" s="269">
        <v>91500</v>
      </c>
      <c r="B113" s="366">
        <v>85.035426767264127</v>
      </c>
      <c r="C113" s="366">
        <v>302.4535398181618</v>
      </c>
      <c r="D113" s="107"/>
      <c r="E113" s="84">
        <v>0.17916999999999997</v>
      </c>
      <c r="F113" s="84">
        <v>1.2743937235068596E-3</v>
      </c>
      <c r="G113" s="84">
        <v>1.8502000000000003</v>
      </c>
      <c r="H113" s="84">
        <v>3.2762233050591047E-2</v>
      </c>
      <c r="I113" s="84">
        <v>7.4879999999999988E-2</v>
      </c>
      <c r="J113" s="84">
        <v>1.1209932548078281E-3</v>
      </c>
      <c r="K113" s="84">
        <v>1062.438685913776</v>
      </c>
      <c r="L113" s="84">
        <v>6.9669962527659663</v>
      </c>
      <c r="M113" s="84">
        <v>1063.5012105975275</v>
      </c>
      <c r="N113" s="84">
        <v>11.672051603528075</v>
      </c>
      <c r="O113" s="84">
        <v>1064.82</v>
      </c>
      <c r="P113" s="84">
        <v>29.627499999999941</v>
      </c>
      <c r="Q113" s="277"/>
      <c r="R113" s="277"/>
      <c r="S113" s="277"/>
    </row>
    <row r="114" spans="1:19" x14ac:dyDescent="0.25">
      <c r="F114" s="291"/>
      <c r="G114" s="291"/>
      <c r="H114" s="291"/>
      <c r="I114" s="292"/>
      <c r="J114" s="292"/>
    </row>
    <row r="115" spans="1:19" x14ac:dyDescent="0.25">
      <c r="F115" s="291"/>
      <c r="G115" s="291"/>
      <c r="H115" s="291"/>
      <c r="I115" s="292"/>
      <c r="J115" s="292"/>
    </row>
    <row r="116" spans="1:19" x14ac:dyDescent="0.25">
      <c r="F116" s="291"/>
      <c r="G116" s="291"/>
      <c r="H116" s="291"/>
      <c r="I116" s="292"/>
      <c r="J116" s="292"/>
    </row>
    <row r="117" spans="1:19" x14ac:dyDescent="0.25">
      <c r="F117" s="291"/>
      <c r="G117" s="291"/>
      <c r="H117" s="291"/>
      <c r="I117" s="292"/>
      <c r="J117" s="292"/>
    </row>
    <row r="118" spans="1:19" x14ac:dyDescent="0.25">
      <c r="F118" s="291"/>
      <c r="G118" s="291"/>
      <c r="H118" s="291"/>
      <c r="I118" s="292"/>
      <c r="J118" s="292"/>
    </row>
    <row r="119" spans="1:19" x14ac:dyDescent="0.25">
      <c r="F119" s="291"/>
      <c r="G119" s="291"/>
      <c r="H119" s="291"/>
      <c r="I119" s="292"/>
      <c r="J119" s="292"/>
    </row>
    <row r="120" spans="1:19" x14ac:dyDescent="0.25">
      <c r="F120" s="291"/>
      <c r="G120" s="291"/>
      <c r="H120" s="291"/>
      <c r="I120" s="292"/>
      <c r="J120" s="292"/>
    </row>
    <row r="121" spans="1:19" x14ac:dyDescent="0.25">
      <c r="F121" s="291"/>
      <c r="G121" s="291"/>
      <c r="H121" s="291"/>
      <c r="I121" s="292"/>
      <c r="J121" s="292"/>
    </row>
    <row r="122" spans="1:19" x14ac:dyDescent="0.25">
      <c r="F122" s="291"/>
      <c r="G122" s="291"/>
      <c r="H122" s="291"/>
      <c r="I122" s="292"/>
      <c r="J122" s="292"/>
    </row>
    <row r="123" spans="1:19" x14ac:dyDescent="0.25">
      <c r="F123" s="291"/>
      <c r="G123" s="291"/>
      <c r="H123" s="291"/>
      <c r="I123" s="292"/>
      <c r="J123" s="292"/>
    </row>
    <row r="124" spans="1:19" x14ac:dyDescent="0.25">
      <c r="F124" s="291"/>
      <c r="G124" s="291"/>
      <c r="H124" s="291"/>
      <c r="I124" s="292"/>
      <c r="J124" s="292"/>
    </row>
    <row r="125" spans="1:19" x14ac:dyDescent="0.25">
      <c r="F125" s="291"/>
      <c r="G125" s="291"/>
      <c r="H125" s="291"/>
      <c r="I125" s="292"/>
      <c r="J125" s="292"/>
    </row>
    <row r="126" spans="1:19" x14ac:dyDescent="0.25">
      <c r="F126" s="291"/>
      <c r="G126" s="291"/>
      <c r="H126" s="291"/>
      <c r="I126" s="292"/>
      <c r="J126" s="292"/>
    </row>
    <row r="127" spans="1:19" x14ac:dyDescent="0.25">
      <c r="F127" s="291"/>
      <c r="G127" s="291"/>
      <c r="H127" s="291"/>
      <c r="I127" s="292"/>
      <c r="J127" s="292"/>
    </row>
    <row r="128" spans="1:19" x14ac:dyDescent="0.25">
      <c r="F128" s="291"/>
      <c r="G128" s="291"/>
      <c r="H128" s="291"/>
      <c r="I128" s="292"/>
      <c r="J128" s="292"/>
    </row>
    <row r="129" spans="6:10" x14ac:dyDescent="0.25">
      <c r="F129" s="291"/>
      <c r="G129" s="291"/>
      <c r="H129" s="291"/>
      <c r="I129" s="292"/>
      <c r="J129" s="292"/>
    </row>
    <row r="130" spans="6:10" x14ac:dyDescent="0.25">
      <c r="F130" s="291"/>
      <c r="G130" s="291"/>
      <c r="H130" s="291"/>
      <c r="I130" s="292"/>
      <c r="J130" s="292"/>
    </row>
    <row r="131" spans="6:10" x14ac:dyDescent="0.25">
      <c r="F131" s="291"/>
      <c r="G131" s="291"/>
      <c r="H131" s="291"/>
      <c r="I131" s="292"/>
      <c r="J131" s="292"/>
    </row>
    <row r="132" spans="6:10" x14ac:dyDescent="0.25">
      <c r="F132" s="291"/>
      <c r="G132" s="291"/>
      <c r="H132" s="291"/>
      <c r="I132" s="292"/>
      <c r="J132" s="292"/>
    </row>
    <row r="133" spans="6:10" x14ac:dyDescent="0.25">
      <c r="F133" s="291"/>
      <c r="G133" s="291"/>
      <c r="H133" s="291"/>
      <c r="I133" s="292"/>
      <c r="J133" s="292"/>
    </row>
    <row r="134" spans="6:10" x14ac:dyDescent="0.25">
      <c r="F134" s="291"/>
      <c r="G134" s="291"/>
      <c r="H134" s="291"/>
      <c r="I134" s="292"/>
      <c r="J134" s="292"/>
    </row>
    <row r="135" spans="6:10" x14ac:dyDescent="0.25">
      <c r="F135" s="291"/>
      <c r="G135" s="291"/>
      <c r="H135" s="291"/>
      <c r="I135" s="292"/>
      <c r="J135" s="292"/>
    </row>
    <row r="136" spans="6:10" x14ac:dyDescent="0.25">
      <c r="F136" s="291"/>
      <c r="G136" s="291"/>
      <c r="H136" s="291"/>
      <c r="I136" s="292"/>
      <c r="J136" s="292"/>
    </row>
    <row r="137" spans="6:10" x14ac:dyDescent="0.25">
      <c r="F137" s="291"/>
      <c r="G137" s="291"/>
      <c r="H137" s="291"/>
      <c r="I137" s="292"/>
      <c r="J137" s="292"/>
    </row>
    <row r="138" spans="6:10" x14ac:dyDescent="0.25">
      <c r="F138" s="291"/>
      <c r="G138" s="291"/>
      <c r="H138" s="291"/>
      <c r="I138" s="292"/>
      <c r="J138" s="292"/>
    </row>
    <row r="139" spans="6:10" x14ac:dyDescent="0.25">
      <c r="F139" s="291"/>
      <c r="G139" s="291"/>
      <c r="H139" s="291"/>
      <c r="I139" s="292"/>
      <c r="J139" s="292"/>
    </row>
    <row r="140" spans="6:10" x14ac:dyDescent="0.25">
      <c r="F140" s="291"/>
      <c r="G140" s="291"/>
      <c r="H140" s="291"/>
      <c r="I140" s="292"/>
      <c r="J140" s="292"/>
    </row>
    <row r="141" spans="6:10" x14ac:dyDescent="0.25">
      <c r="F141" s="291"/>
      <c r="G141" s="291"/>
      <c r="H141" s="291"/>
      <c r="I141" s="292"/>
      <c r="J141" s="292"/>
    </row>
    <row r="142" spans="6:10" x14ac:dyDescent="0.25">
      <c r="F142" s="291"/>
      <c r="G142" s="291"/>
      <c r="H142" s="291"/>
      <c r="I142" s="292"/>
      <c r="J142" s="292"/>
    </row>
    <row r="143" spans="6:10" x14ac:dyDescent="0.25">
      <c r="F143" s="291"/>
      <c r="G143" s="291"/>
      <c r="H143" s="291"/>
      <c r="I143" s="292"/>
      <c r="J143" s="292"/>
    </row>
    <row r="144" spans="6:10" x14ac:dyDescent="0.25">
      <c r="F144" s="291"/>
      <c r="G144" s="291"/>
      <c r="H144" s="291"/>
      <c r="I144" s="292"/>
      <c r="J144" s="292"/>
    </row>
    <row r="145" spans="6:10" x14ac:dyDescent="0.25">
      <c r="F145" s="291"/>
      <c r="G145" s="291"/>
      <c r="H145" s="291"/>
      <c r="I145" s="292"/>
      <c r="J145" s="292"/>
    </row>
    <row r="146" spans="6:10" x14ac:dyDescent="0.25">
      <c r="F146" s="291"/>
      <c r="G146" s="291"/>
      <c r="H146" s="291"/>
      <c r="I146" s="292"/>
      <c r="J146" s="292"/>
    </row>
    <row r="147" spans="6:10" x14ac:dyDescent="0.25">
      <c r="F147" s="291"/>
      <c r="G147" s="291"/>
      <c r="H147" s="291"/>
      <c r="I147" s="292"/>
      <c r="J147" s="292"/>
    </row>
    <row r="148" spans="6:10" x14ac:dyDescent="0.25">
      <c r="F148" s="291"/>
      <c r="G148" s="291"/>
      <c r="H148" s="291"/>
      <c r="I148" s="292"/>
      <c r="J148" s="292"/>
    </row>
    <row r="149" spans="6:10" x14ac:dyDescent="0.25">
      <c r="F149" s="291"/>
      <c r="G149" s="291"/>
      <c r="H149" s="291"/>
      <c r="I149" s="292"/>
      <c r="J149" s="292"/>
    </row>
    <row r="150" spans="6:10" x14ac:dyDescent="0.25">
      <c r="F150" s="291"/>
      <c r="G150" s="291"/>
      <c r="H150" s="291"/>
      <c r="I150" s="292"/>
      <c r="J150" s="292"/>
    </row>
    <row r="151" spans="6:10" x14ac:dyDescent="0.25">
      <c r="F151" s="291"/>
      <c r="G151" s="291"/>
      <c r="H151" s="291"/>
      <c r="I151" s="292"/>
      <c r="J151" s="292"/>
    </row>
    <row r="152" spans="6:10" x14ac:dyDescent="0.25">
      <c r="F152" s="291"/>
      <c r="G152" s="291"/>
      <c r="H152" s="291"/>
      <c r="I152" s="292"/>
      <c r="J152" s="292"/>
    </row>
    <row r="153" spans="6:10" x14ac:dyDescent="0.25">
      <c r="F153" s="291"/>
      <c r="G153" s="291"/>
      <c r="H153" s="291"/>
      <c r="I153" s="292"/>
      <c r="J153" s="292"/>
    </row>
    <row r="154" spans="6:10" x14ac:dyDescent="0.25">
      <c r="F154" s="291"/>
      <c r="G154" s="291"/>
      <c r="H154" s="291"/>
      <c r="I154" s="292"/>
      <c r="J154" s="292"/>
    </row>
    <row r="155" spans="6:10" x14ac:dyDescent="0.25">
      <c r="F155" s="291"/>
      <c r="G155" s="291"/>
      <c r="H155" s="291"/>
      <c r="I155" s="292"/>
      <c r="J155" s="292"/>
    </row>
    <row r="156" spans="6:10" x14ac:dyDescent="0.25">
      <c r="F156" s="291"/>
      <c r="G156" s="291"/>
      <c r="H156" s="291"/>
      <c r="I156" s="292"/>
      <c r="J156" s="292"/>
    </row>
    <row r="157" spans="6:10" x14ac:dyDescent="0.25">
      <c r="F157" s="291"/>
      <c r="G157" s="291"/>
      <c r="H157" s="291"/>
      <c r="I157" s="292"/>
      <c r="J157" s="292"/>
    </row>
    <row r="158" spans="6:10" x14ac:dyDescent="0.25">
      <c r="F158" s="291"/>
      <c r="G158" s="291"/>
      <c r="H158" s="291"/>
      <c r="I158" s="292"/>
      <c r="J158" s="292"/>
    </row>
    <row r="159" spans="6:10" x14ac:dyDescent="0.25">
      <c r="F159" s="291"/>
      <c r="G159" s="291"/>
      <c r="H159" s="291"/>
      <c r="I159" s="292"/>
      <c r="J159" s="292"/>
    </row>
    <row r="160" spans="6:10" x14ac:dyDescent="0.25">
      <c r="F160" s="291"/>
      <c r="G160" s="291"/>
      <c r="H160" s="291"/>
      <c r="I160" s="292"/>
      <c r="J160" s="292"/>
    </row>
    <row r="161" spans="6:10" x14ac:dyDescent="0.25">
      <c r="F161" s="291"/>
      <c r="G161" s="291"/>
      <c r="H161" s="291"/>
      <c r="I161" s="292"/>
      <c r="J161" s="292"/>
    </row>
    <row r="162" spans="6:10" x14ac:dyDescent="0.25">
      <c r="F162" s="291"/>
      <c r="G162" s="291"/>
      <c r="H162" s="291"/>
      <c r="I162" s="292"/>
      <c r="J162" s="292"/>
    </row>
    <row r="163" spans="6:10" x14ac:dyDescent="0.25">
      <c r="F163" s="291"/>
      <c r="G163" s="291"/>
      <c r="H163" s="291"/>
      <c r="I163" s="292"/>
      <c r="J163" s="292"/>
    </row>
    <row r="164" spans="6:10" x14ac:dyDescent="0.25">
      <c r="F164" s="291"/>
      <c r="G164" s="291"/>
      <c r="H164" s="291"/>
      <c r="I164" s="292"/>
      <c r="J164" s="292"/>
    </row>
    <row r="165" spans="6:10" x14ac:dyDescent="0.25">
      <c r="F165" s="291"/>
      <c r="G165" s="291"/>
      <c r="H165" s="291"/>
      <c r="I165" s="292"/>
      <c r="J165" s="292"/>
    </row>
    <row r="166" spans="6:10" x14ac:dyDescent="0.25">
      <c r="F166" s="291"/>
      <c r="G166" s="291"/>
      <c r="H166" s="291"/>
      <c r="I166" s="292"/>
      <c r="J166" s="292"/>
    </row>
    <row r="167" spans="6:10" x14ac:dyDescent="0.25">
      <c r="F167" s="291"/>
      <c r="G167" s="291"/>
      <c r="H167" s="291"/>
      <c r="I167" s="292"/>
      <c r="J167" s="292"/>
    </row>
    <row r="168" spans="6:10" x14ac:dyDescent="0.25">
      <c r="F168" s="291"/>
      <c r="G168" s="291"/>
      <c r="H168" s="291"/>
      <c r="I168" s="292"/>
      <c r="J168" s="292"/>
    </row>
    <row r="169" spans="6:10" x14ac:dyDescent="0.25">
      <c r="F169" s="291"/>
      <c r="G169" s="291"/>
      <c r="H169" s="291"/>
      <c r="I169" s="292"/>
      <c r="J169" s="292"/>
    </row>
    <row r="170" spans="6:10" x14ac:dyDescent="0.25">
      <c r="F170" s="291"/>
      <c r="G170" s="291"/>
      <c r="H170" s="291"/>
      <c r="I170" s="292"/>
      <c r="J170" s="292"/>
    </row>
    <row r="171" spans="6:10" x14ac:dyDescent="0.25">
      <c r="F171" s="291"/>
      <c r="G171" s="291"/>
      <c r="H171" s="291"/>
      <c r="I171" s="292"/>
      <c r="J171" s="292"/>
    </row>
    <row r="172" spans="6:10" x14ac:dyDescent="0.25">
      <c r="F172" s="291"/>
      <c r="G172" s="291"/>
      <c r="H172" s="291"/>
      <c r="I172" s="292"/>
      <c r="J172" s="292"/>
    </row>
    <row r="173" spans="6:10" x14ac:dyDescent="0.25">
      <c r="F173" s="291"/>
      <c r="G173" s="291"/>
      <c r="H173" s="291"/>
      <c r="I173" s="292"/>
      <c r="J173" s="292"/>
    </row>
    <row r="174" spans="6:10" x14ac:dyDescent="0.25">
      <c r="F174" s="291"/>
      <c r="G174" s="291"/>
      <c r="H174" s="291"/>
      <c r="I174" s="292"/>
      <c r="J174" s="292"/>
    </row>
    <row r="175" spans="6:10" x14ac:dyDescent="0.25">
      <c r="F175" s="291"/>
      <c r="G175" s="291"/>
      <c r="H175" s="291"/>
      <c r="I175" s="292"/>
      <c r="J175" s="292"/>
    </row>
    <row r="176" spans="6:10" x14ac:dyDescent="0.25">
      <c r="F176" s="291"/>
      <c r="G176" s="291"/>
      <c r="H176" s="291"/>
      <c r="I176" s="292"/>
      <c r="J176" s="292"/>
    </row>
    <row r="177" spans="6:10" x14ac:dyDescent="0.25">
      <c r="F177" s="291"/>
      <c r="G177" s="291"/>
      <c r="H177" s="291"/>
      <c r="I177" s="292"/>
      <c r="J177" s="292"/>
    </row>
    <row r="178" spans="6:10" x14ac:dyDescent="0.25">
      <c r="F178" s="291"/>
      <c r="G178" s="291"/>
      <c r="H178" s="291"/>
      <c r="I178" s="292"/>
      <c r="J178" s="292"/>
    </row>
    <row r="179" spans="6:10" x14ac:dyDescent="0.25">
      <c r="F179" s="291"/>
      <c r="G179" s="291"/>
      <c r="H179" s="291"/>
      <c r="I179" s="292"/>
      <c r="J179" s="292"/>
    </row>
    <row r="180" spans="6:10" x14ac:dyDescent="0.25">
      <c r="F180" s="291"/>
      <c r="G180" s="291"/>
      <c r="H180" s="291"/>
      <c r="I180" s="292"/>
      <c r="J180" s="292"/>
    </row>
    <row r="181" spans="6:10" x14ac:dyDescent="0.25">
      <c r="F181" s="291"/>
      <c r="G181" s="291"/>
      <c r="H181" s="291"/>
      <c r="I181" s="292"/>
      <c r="J181" s="292"/>
    </row>
    <row r="182" spans="6:10" x14ac:dyDescent="0.25">
      <c r="F182" s="291"/>
      <c r="G182" s="291"/>
      <c r="H182" s="291"/>
      <c r="I182" s="292"/>
      <c r="J182" s="292"/>
    </row>
    <row r="183" spans="6:10" x14ac:dyDescent="0.25">
      <c r="F183" s="291"/>
      <c r="G183" s="291"/>
      <c r="H183" s="291"/>
      <c r="I183" s="292"/>
      <c r="J183" s="292"/>
    </row>
    <row r="184" spans="6:10" x14ac:dyDescent="0.25">
      <c r="F184" s="291"/>
      <c r="G184" s="291"/>
      <c r="H184" s="291"/>
      <c r="I184" s="292"/>
      <c r="J184" s="292"/>
    </row>
    <row r="185" spans="6:10" x14ac:dyDescent="0.25">
      <c r="F185" s="291"/>
      <c r="G185" s="291"/>
      <c r="H185" s="291"/>
      <c r="I185" s="292"/>
      <c r="J185" s="292"/>
    </row>
    <row r="186" spans="6:10" x14ac:dyDescent="0.25">
      <c r="F186" s="291"/>
      <c r="G186" s="291"/>
      <c r="H186" s="291"/>
      <c r="I186" s="292"/>
      <c r="J186" s="292"/>
    </row>
    <row r="187" spans="6:10" x14ac:dyDescent="0.25">
      <c r="F187" s="291"/>
      <c r="G187" s="291"/>
      <c r="H187" s="291"/>
      <c r="I187" s="292"/>
      <c r="J187" s="292"/>
    </row>
    <row r="188" spans="6:10" x14ac:dyDescent="0.25">
      <c r="F188" s="291"/>
      <c r="G188" s="291"/>
      <c r="H188" s="291"/>
      <c r="I188" s="292"/>
      <c r="J188" s="292"/>
    </row>
    <row r="189" spans="6:10" x14ac:dyDescent="0.25">
      <c r="F189" s="291"/>
      <c r="G189" s="291"/>
      <c r="H189" s="291"/>
      <c r="I189" s="292"/>
      <c r="J189" s="292"/>
    </row>
    <row r="190" spans="6:10" x14ac:dyDescent="0.25">
      <c r="F190" s="291"/>
      <c r="G190" s="291"/>
      <c r="H190" s="291"/>
      <c r="I190" s="292"/>
      <c r="J190" s="292"/>
    </row>
    <row r="191" spans="6:10" x14ac:dyDescent="0.25">
      <c r="F191" s="291"/>
      <c r="G191" s="291"/>
      <c r="H191" s="291"/>
      <c r="I191" s="292"/>
      <c r="J191" s="292"/>
    </row>
    <row r="192" spans="6:10" x14ac:dyDescent="0.25">
      <c r="F192" s="291"/>
      <c r="G192" s="291"/>
      <c r="H192" s="291"/>
      <c r="I192" s="292"/>
      <c r="J192" s="292"/>
    </row>
    <row r="193" spans="6:10" x14ac:dyDescent="0.25">
      <c r="F193" s="291"/>
      <c r="G193" s="291"/>
      <c r="H193" s="291"/>
      <c r="I193" s="292"/>
      <c r="J193" s="292"/>
    </row>
    <row r="194" spans="6:10" x14ac:dyDescent="0.25">
      <c r="F194" s="291"/>
      <c r="G194" s="291"/>
      <c r="H194" s="291"/>
      <c r="I194" s="292"/>
      <c r="J194" s="292"/>
    </row>
    <row r="195" spans="6:10" x14ac:dyDescent="0.25">
      <c r="F195" s="291"/>
      <c r="G195" s="291"/>
      <c r="H195" s="291"/>
      <c r="I195" s="292"/>
      <c r="J195" s="292"/>
    </row>
    <row r="196" spans="6:10" x14ac:dyDescent="0.25">
      <c r="F196" s="291"/>
      <c r="G196" s="291"/>
      <c r="H196" s="291"/>
      <c r="I196" s="292"/>
      <c r="J196" s="292"/>
    </row>
    <row r="197" spans="6:10" x14ac:dyDescent="0.25">
      <c r="F197" s="291"/>
      <c r="G197" s="291"/>
      <c r="H197" s="291"/>
      <c r="I197" s="292"/>
      <c r="J197" s="292"/>
    </row>
    <row r="198" spans="6:10" x14ac:dyDescent="0.25">
      <c r="F198" s="291"/>
      <c r="G198" s="291"/>
      <c r="H198" s="291"/>
      <c r="I198" s="292"/>
      <c r="J198" s="292"/>
    </row>
    <row r="199" spans="6:10" x14ac:dyDescent="0.25">
      <c r="F199" s="291"/>
      <c r="G199" s="291"/>
      <c r="H199" s="291"/>
      <c r="I199" s="292"/>
      <c r="J199" s="292"/>
    </row>
    <row r="200" spans="6:10" x14ac:dyDescent="0.25">
      <c r="F200" s="291"/>
      <c r="G200" s="291"/>
      <c r="H200" s="291"/>
      <c r="I200" s="292"/>
      <c r="J200" s="292"/>
    </row>
    <row r="201" spans="6:10" x14ac:dyDescent="0.25">
      <c r="F201" s="291"/>
      <c r="G201" s="291"/>
      <c r="H201" s="291"/>
      <c r="I201" s="292"/>
      <c r="J201" s="292"/>
    </row>
    <row r="202" spans="6:10" x14ac:dyDescent="0.25">
      <c r="F202" s="291"/>
      <c r="G202" s="291"/>
      <c r="H202" s="291"/>
      <c r="I202" s="292"/>
      <c r="J202" s="292"/>
    </row>
    <row r="203" spans="6:10" x14ac:dyDescent="0.25">
      <c r="F203" s="291"/>
      <c r="G203" s="291"/>
      <c r="H203" s="291"/>
      <c r="I203" s="292"/>
      <c r="J203" s="292"/>
    </row>
    <row r="204" spans="6:10" x14ac:dyDescent="0.25">
      <c r="F204" s="291"/>
      <c r="G204" s="291"/>
      <c r="H204" s="291"/>
      <c r="I204" s="292"/>
      <c r="J204" s="292"/>
    </row>
    <row r="205" spans="6:10" x14ac:dyDescent="0.25">
      <c r="F205" s="291"/>
      <c r="G205" s="291"/>
      <c r="H205" s="291"/>
      <c r="I205" s="292"/>
      <c r="J205" s="292"/>
    </row>
    <row r="206" spans="6:10" x14ac:dyDescent="0.25">
      <c r="F206" s="291"/>
      <c r="G206" s="291"/>
      <c r="H206" s="291"/>
      <c r="I206" s="292"/>
      <c r="J206" s="292"/>
    </row>
    <row r="207" spans="6:10" x14ac:dyDescent="0.25">
      <c r="I207" s="292"/>
      <c r="J207" s="292"/>
    </row>
    <row r="208" spans="6:10" x14ac:dyDescent="0.25">
      <c r="I208" s="292"/>
      <c r="J208" s="292"/>
    </row>
    <row r="209" spans="9:10" x14ac:dyDescent="0.25">
      <c r="I209" s="292"/>
      <c r="J209" s="292"/>
    </row>
    <row r="210" spans="9:10" x14ac:dyDescent="0.25">
      <c r="I210" s="292"/>
      <c r="J210" s="292"/>
    </row>
    <row r="211" spans="9:10" x14ac:dyDescent="0.25">
      <c r="I211" s="292"/>
      <c r="J211" s="292"/>
    </row>
    <row r="212" spans="9:10" x14ac:dyDescent="0.25">
      <c r="I212" s="292"/>
      <c r="J212" s="292"/>
    </row>
    <row r="213" spans="9:10" x14ac:dyDescent="0.25">
      <c r="I213" s="292"/>
      <c r="J213" s="292"/>
    </row>
    <row r="214" spans="9:10" x14ac:dyDescent="0.25">
      <c r="I214" s="292"/>
      <c r="J214" s="292"/>
    </row>
    <row r="215" spans="9:10" x14ac:dyDescent="0.25">
      <c r="I215" s="292"/>
      <c r="J215" s="292"/>
    </row>
    <row r="216" spans="9:10" x14ac:dyDescent="0.25">
      <c r="I216" s="292"/>
      <c r="J216" s="292"/>
    </row>
    <row r="217" spans="9:10" x14ac:dyDescent="0.25">
      <c r="I217" s="292"/>
      <c r="J217" s="292"/>
    </row>
    <row r="218" spans="9:10" x14ac:dyDescent="0.25">
      <c r="I218" s="292"/>
      <c r="J218" s="292"/>
    </row>
    <row r="219" spans="9:10" x14ac:dyDescent="0.25">
      <c r="I219" s="292"/>
      <c r="J219" s="292"/>
    </row>
    <row r="220" spans="9:10" x14ac:dyDescent="0.25">
      <c r="I220" s="292"/>
      <c r="J220" s="292"/>
    </row>
    <row r="221" spans="9:10" x14ac:dyDescent="0.25">
      <c r="I221" s="292"/>
      <c r="J221" s="292"/>
    </row>
    <row r="222" spans="9:10" x14ac:dyDescent="0.25">
      <c r="I222" s="292"/>
      <c r="J222" s="292"/>
    </row>
    <row r="223" spans="9:10" x14ac:dyDescent="0.25">
      <c r="I223" s="292"/>
      <c r="J223" s="292"/>
    </row>
    <row r="224" spans="9:10" x14ac:dyDescent="0.25">
      <c r="I224" s="292"/>
      <c r="J224" s="292"/>
    </row>
    <row r="225" spans="9:10" x14ac:dyDescent="0.25">
      <c r="I225" s="292"/>
      <c r="J225" s="292"/>
    </row>
    <row r="226" spans="9:10" x14ac:dyDescent="0.25">
      <c r="I226" s="292"/>
      <c r="J226" s="292"/>
    </row>
    <row r="227" spans="9:10" x14ac:dyDescent="0.25">
      <c r="I227" s="292"/>
      <c r="J227" s="292"/>
    </row>
    <row r="228" spans="9:10" x14ac:dyDescent="0.25">
      <c r="I228" s="292"/>
      <c r="J228" s="292"/>
    </row>
    <row r="229" spans="9:10" x14ac:dyDescent="0.25">
      <c r="I229" s="292"/>
      <c r="J229" s="292"/>
    </row>
  </sheetData>
  <mergeCells count="2">
    <mergeCell ref="E2:J2"/>
    <mergeCell ref="K2:P2"/>
  </mergeCells>
  <phoneticPr fontId="1" type="noConversion"/>
  <pageMargins left="0.7" right="0.7" top="0.75" bottom="0.75" header="0.3" footer="0.3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96"/>
  <sheetViews>
    <sheetView tabSelected="1" zoomScale="85" zoomScaleNormal="85" workbookViewId="0">
      <pane ySplit="3" topLeftCell="A316" activePane="bottomLeft" state="frozen"/>
      <selection pane="bottomLeft" activeCell="T365" sqref="T365"/>
    </sheetView>
  </sheetViews>
  <sheetFormatPr defaultColWidth="9" defaultRowHeight="11.5" x14ac:dyDescent="0.25"/>
  <cols>
    <col min="1" max="1" width="12.6328125" style="65" customWidth="1"/>
    <col min="2" max="2" width="5.1796875" style="52" bestFit="1" customWidth="1"/>
    <col min="3" max="3" width="5.81640625" style="52" bestFit="1" customWidth="1"/>
    <col min="4" max="4" width="5.1796875" style="52" bestFit="1" customWidth="1"/>
    <col min="5" max="5" width="8.36328125" style="7" bestFit="1" customWidth="1"/>
    <col min="6" max="6" width="7.81640625" style="7" bestFit="1" customWidth="1"/>
    <col min="7" max="7" width="8.81640625" style="7" bestFit="1" customWidth="1"/>
    <col min="8" max="9" width="9.1796875" style="7" bestFit="1" customWidth="1"/>
    <col min="10" max="10" width="7.81640625" style="7" bestFit="1" customWidth="1"/>
    <col min="11" max="11" width="8.453125" style="7" bestFit="1" customWidth="1"/>
    <col min="12" max="12" width="4.7265625" style="7" bestFit="1" customWidth="1"/>
    <col min="13" max="13" width="8.453125" style="7" bestFit="1" customWidth="1"/>
    <col min="14" max="14" width="5.7265625" style="7" bestFit="1" customWidth="1"/>
    <col min="15" max="15" width="9.26953125" style="7" bestFit="1" customWidth="1"/>
    <col min="16" max="16" width="5.7265625" style="7" bestFit="1" customWidth="1"/>
    <col min="17" max="17" width="6.1796875" style="7" bestFit="1" customWidth="1"/>
    <col min="18" max="18" width="5.81640625" style="7" bestFit="1" customWidth="1"/>
    <col min="19" max="19" width="4" style="7" bestFit="1" customWidth="1"/>
    <col min="20" max="16384" width="9" style="7"/>
  </cols>
  <sheetData>
    <row r="1" spans="1:19" x14ac:dyDescent="0.25">
      <c r="A1" s="156" t="s">
        <v>1274</v>
      </c>
      <c r="B1" s="76"/>
      <c r="C1" s="76"/>
      <c r="D1" s="76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4"/>
    </row>
    <row r="2" spans="1:19" x14ac:dyDescent="0.25">
      <c r="A2" s="154" t="s">
        <v>0</v>
      </c>
      <c r="B2" s="337" t="s">
        <v>258</v>
      </c>
      <c r="C2" s="337" t="s">
        <v>1</v>
      </c>
      <c r="D2" s="338"/>
      <c r="E2" s="346" t="s">
        <v>4</v>
      </c>
      <c r="F2" s="346"/>
      <c r="G2" s="346"/>
      <c r="H2" s="346"/>
      <c r="I2" s="346"/>
      <c r="J2" s="346"/>
      <c r="K2" s="346" t="s">
        <v>5</v>
      </c>
      <c r="L2" s="346"/>
      <c r="M2" s="346"/>
      <c r="N2" s="346"/>
      <c r="O2" s="346"/>
      <c r="P2" s="346"/>
      <c r="Q2" s="9"/>
      <c r="R2" s="10" t="s">
        <v>257</v>
      </c>
      <c r="S2" s="81"/>
    </row>
    <row r="3" spans="1:19" ht="13.5" x14ac:dyDescent="0.25">
      <c r="A3" s="155"/>
      <c r="B3" s="337" t="s">
        <v>259</v>
      </c>
      <c r="C3" s="337" t="s">
        <v>6</v>
      </c>
      <c r="D3" s="337" t="s">
        <v>1000</v>
      </c>
      <c r="E3" s="4" t="s">
        <v>7</v>
      </c>
      <c r="F3" s="337" t="s">
        <v>2</v>
      </c>
      <c r="G3" s="4" t="s">
        <v>8</v>
      </c>
      <c r="H3" s="337" t="s">
        <v>2</v>
      </c>
      <c r="I3" s="4" t="s">
        <v>9</v>
      </c>
      <c r="J3" s="337" t="s">
        <v>2</v>
      </c>
      <c r="K3" s="4" t="s">
        <v>7</v>
      </c>
      <c r="L3" s="337" t="s">
        <v>3</v>
      </c>
      <c r="M3" s="4" t="s">
        <v>8</v>
      </c>
      <c r="N3" s="337" t="s">
        <v>3</v>
      </c>
      <c r="O3" s="4" t="s">
        <v>9</v>
      </c>
      <c r="P3" s="337" t="s">
        <v>2</v>
      </c>
      <c r="Q3" s="11" t="s">
        <v>10</v>
      </c>
      <c r="R3" s="11" t="s">
        <v>11</v>
      </c>
      <c r="S3" s="339" t="s">
        <v>2</v>
      </c>
    </row>
    <row r="4" spans="1:19" ht="13.5" x14ac:dyDescent="0.25">
      <c r="A4" s="38" t="s">
        <v>501</v>
      </c>
      <c r="B4" s="33"/>
      <c r="C4" s="33"/>
      <c r="D4" s="33"/>
      <c r="E4" s="37"/>
      <c r="F4" s="33"/>
      <c r="G4" s="37"/>
      <c r="H4" s="33"/>
      <c r="I4" s="37"/>
      <c r="J4" s="33"/>
      <c r="K4" s="37"/>
      <c r="L4" s="33"/>
      <c r="M4" s="37"/>
      <c r="N4" s="33"/>
      <c r="O4" s="37"/>
      <c r="P4" s="33"/>
      <c r="Q4" s="90"/>
      <c r="R4" s="90"/>
      <c r="S4" s="86"/>
    </row>
    <row r="5" spans="1:19" x14ac:dyDescent="0.25">
      <c r="A5" s="30" t="s">
        <v>260</v>
      </c>
      <c r="B5" s="135">
        <f>C5*D5</f>
        <v>90.889147240299565</v>
      </c>
      <c r="C5" s="14">
        <v>115.39849619010207</v>
      </c>
      <c r="D5" s="89">
        <v>0.78761119287527848</v>
      </c>
      <c r="E5" s="72">
        <v>0.32382219580999022</v>
      </c>
      <c r="F5" s="71">
        <v>4.0143600436507616E-3</v>
      </c>
      <c r="G5" s="15">
        <v>4.953811446602721</v>
      </c>
      <c r="H5" s="71">
        <v>5.9648906115098606E-2</v>
      </c>
      <c r="I5" s="15">
        <v>0.11092522128143702</v>
      </c>
      <c r="J5" s="71">
        <v>1.304006677678806E-3</v>
      </c>
      <c r="K5" s="74">
        <v>1808.3684467481489</v>
      </c>
      <c r="L5" s="73">
        <v>22.417987805518418</v>
      </c>
      <c r="M5" s="74">
        <v>1811.4754467534972</v>
      </c>
      <c r="N5" s="16">
        <v>21.811998704009433</v>
      </c>
      <c r="O5" s="75">
        <v>1814.628310023212</v>
      </c>
      <c r="P5" s="16">
        <v>21.349108432870665</v>
      </c>
      <c r="Q5" s="135">
        <f>K5/O5*100</f>
        <v>99.655033306794223</v>
      </c>
      <c r="R5" s="75">
        <v>1814.628310023212</v>
      </c>
      <c r="S5" s="16">
        <v>21.349108432870665</v>
      </c>
    </row>
    <row r="6" spans="1:19" x14ac:dyDescent="0.25">
      <c r="A6" s="30" t="s">
        <v>261</v>
      </c>
      <c r="B6" s="135">
        <f t="shared" ref="B6:B69" si="0">C6*D6</f>
        <v>102.79573525628027</v>
      </c>
      <c r="C6" s="14">
        <v>84.810741845764895</v>
      </c>
      <c r="D6" s="89">
        <v>1.2120603241889161</v>
      </c>
      <c r="E6" s="72">
        <v>0.31180744814104849</v>
      </c>
      <c r="F6" s="71">
        <v>3.4811637311731049E-3</v>
      </c>
      <c r="G6" s="15">
        <v>4.9757946748166875</v>
      </c>
      <c r="H6" s="71">
        <v>6.2050215577571004E-2</v>
      </c>
      <c r="I6" s="15">
        <v>0.11571001437006294</v>
      </c>
      <c r="J6" s="71">
        <v>1.4292646581331376E-3</v>
      </c>
      <c r="K6" s="74">
        <v>1749.5949567360049</v>
      </c>
      <c r="L6" s="73">
        <v>19.533293845109231</v>
      </c>
      <c r="M6" s="74">
        <v>1815.2176361305605</v>
      </c>
      <c r="N6" s="16">
        <v>22.636513964728596</v>
      </c>
      <c r="O6" s="75">
        <v>1890.9670425070919</v>
      </c>
      <c r="P6" s="16">
        <v>22.225866225105701</v>
      </c>
      <c r="Q6" s="135">
        <f t="shared" ref="Q6:Q69" si="1">K6/O6*100</f>
        <v>92.523820743927274</v>
      </c>
      <c r="R6" s="75">
        <v>1890.9670425070919</v>
      </c>
      <c r="S6" s="16">
        <v>22.225866225105701</v>
      </c>
    </row>
    <row r="7" spans="1:19" x14ac:dyDescent="0.25">
      <c r="A7" s="30" t="s">
        <v>262</v>
      </c>
      <c r="B7" s="135">
        <f t="shared" si="0"/>
        <v>95.288987732469295</v>
      </c>
      <c r="C7" s="14">
        <v>119.4524846590909</v>
      </c>
      <c r="D7" s="89">
        <v>0.79771457248811062</v>
      </c>
      <c r="E7" s="72">
        <v>0.31474095662176443</v>
      </c>
      <c r="F7" s="71">
        <v>3.641616071699764E-3</v>
      </c>
      <c r="G7" s="15">
        <v>4.8978637008114907</v>
      </c>
      <c r="H7" s="71">
        <v>6.1625925510374671E-2</v>
      </c>
      <c r="I7" s="15">
        <v>0.11280276437786664</v>
      </c>
      <c r="J7" s="71">
        <v>1.3880159620470326E-3</v>
      </c>
      <c r="K7" s="74">
        <v>1763.9945531813962</v>
      </c>
      <c r="L7" s="73">
        <v>20.409771210601985</v>
      </c>
      <c r="M7" s="74">
        <v>1801.8888163019669</v>
      </c>
      <c r="N7" s="16">
        <v>22.671734608091342</v>
      </c>
      <c r="O7" s="75">
        <v>1845.0535166872057</v>
      </c>
      <c r="P7" s="16">
        <v>22.263571009242138</v>
      </c>
      <c r="Q7" s="135">
        <f t="shared" si="1"/>
        <v>95.606687677474483</v>
      </c>
      <c r="R7" s="75">
        <v>1845.0535166872057</v>
      </c>
      <c r="S7" s="16">
        <v>22.263571009242138</v>
      </c>
    </row>
    <row r="8" spans="1:19" x14ac:dyDescent="0.25">
      <c r="A8" s="30" t="s">
        <v>263</v>
      </c>
      <c r="B8" s="135">
        <f t="shared" si="0"/>
        <v>117.04971060098673</v>
      </c>
      <c r="C8" s="14">
        <v>161.95901388888879</v>
      </c>
      <c r="D8" s="89">
        <v>0.72271192439642862</v>
      </c>
      <c r="E8" s="72">
        <v>0.31331842545818417</v>
      </c>
      <c r="F8" s="71">
        <v>3.4895912315771683E-3</v>
      </c>
      <c r="G8" s="15">
        <v>4.8399128709000125</v>
      </c>
      <c r="H8" s="71">
        <v>5.5565249848316484E-2</v>
      </c>
      <c r="I8" s="15">
        <v>0.11198191860881254</v>
      </c>
      <c r="J8" s="71">
        <v>1.2653894355958495E-3</v>
      </c>
      <c r="K8" s="74">
        <v>1757.0158478861322</v>
      </c>
      <c r="L8" s="73">
        <v>19.568804763267444</v>
      </c>
      <c r="M8" s="74">
        <v>1791.8625956870635</v>
      </c>
      <c r="N8" s="16">
        <v>20.571711821888599</v>
      </c>
      <c r="O8" s="75">
        <v>1831.8285165707257</v>
      </c>
      <c r="P8" s="16">
        <v>20.478330553500243</v>
      </c>
      <c r="Q8" s="135">
        <f t="shared" si="1"/>
        <v>95.915956760808228</v>
      </c>
      <c r="R8" s="75">
        <v>1831.8285165707257</v>
      </c>
      <c r="S8" s="16">
        <v>20.478330553500243</v>
      </c>
    </row>
    <row r="9" spans="1:19" x14ac:dyDescent="0.25">
      <c r="A9" s="30" t="s">
        <v>264</v>
      </c>
      <c r="B9" s="135">
        <f t="shared" si="0"/>
        <v>58.096079695860581</v>
      </c>
      <c r="C9" s="14">
        <v>52.079492943548402</v>
      </c>
      <c r="D9" s="89">
        <v>1.1155269840824653</v>
      </c>
      <c r="E9" s="72">
        <v>0.3231390948839053</v>
      </c>
      <c r="F9" s="71">
        <v>5.4259040095409865E-3</v>
      </c>
      <c r="G9" s="15">
        <v>5.2929501990164107</v>
      </c>
      <c r="H9" s="71">
        <v>7.9251353684771403E-2</v>
      </c>
      <c r="I9" s="15">
        <v>0.11883038175420127</v>
      </c>
      <c r="J9" s="71">
        <v>1.794753000970935E-3</v>
      </c>
      <c r="K9" s="74">
        <v>1805.0411962810047</v>
      </c>
      <c r="L9" s="73">
        <v>30.308868284125325</v>
      </c>
      <c r="M9" s="74">
        <v>1867.7260403131854</v>
      </c>
      <c r="N9" s="16">
        <v>27.965465655547714</v>
      </c>
      <c r="O9" s="75">
        <v>1938.7116864878979</v>
      </c>
      <c r="P9" s="16">
        <v>27.022717451762603</v>
      </c>
      <c r="Q9" s="135">
        <f t="shared" si="1"/>
        <v>93.105189846508537</v>
      </c>
      <c r="R9" s="75">
        <v>1938.7116864878979</v>
      </c>
      <c r="S9" s="16">
        <v>27.022717451762603</v>
      </c>
    </row>
    <row r="10" spans="1:19" x14ac:dyDescent="0.25">
      <c r="A10" s="30" t="s">
        <v>265</v>
      </c>
      <c r="B10" s="135">
        <f t="shared" si="0"/>
        <v>86.080318701297372</v>
      </c>
      <c r="C10" s="14">
        <v>100.03204720777229</v>
      </c>
      <c r="D10" s="89">
        <v>0.8605274120053108</v>
      </c>
      <c r="E10" s="72">
        <v>0.31801832193710661</v>
      </c>
      <c r="F10" s="71">
        <v>4.5011539883712858E-3</v>
      </c>
      <c r="G10" s="15">
        <v>5.0617073072729095</v>
      </c>
      <c r="H10" s="71">
        <v>6.7458959552773812E-2</v>
      </c>
      <c r="I10" s="15">
        <v>0.11543103311566005</v>
      </c>
      <c r="J10" s="71">
        <v>1.5474497149173864E-3</v>
      </c>
      <c r="K10" s="74">
        <v>1780.0440760785164</v>
      </c>
      <c r="L10" s="73">
        <v>25.194310955775844</v>
      </c>
      <c r="M10" s="74">
        <v>1829.7116253999141</v>
      </c>
      <c r="N10" s="16">
        <v>24.385140237907855</v>
      </c>
      <c r="O10" s="75">
        <v>1886.6223591691382</v>
      </c>
      <c r="P10" s="16">
        <v>24.134426535042046</v>
      </c>
      <c r="Q10" s="135">
        <f t="shared" si="1"/>
        <v>94.350841726610383</v>
      </c>
      <c r="R10" s="75">
        <v>1886.6223591691382</v>
      </c>
      <c r="S10" s="16">
        <v>24.134426535042046</v>
      </c>
    </row>
    <row r="11" spans="1:19" x14ac:dyDescent="0.25">
      <c r="A11" s="30" t="s">
        <v>266</v>
      </c>
      <c r="B11" s="135">
        <f t="shared" si="0"/>
        <v>97.777248050264774</v>
      </c>
      <c r="C11" s="14">
        <v>89.204163238636383</v>
      </c>
      <c r="D11" s="89">
        <v>1.0961063306955072</v>
      </c>
      <c r="E11" s="72">
        <v>0.31938809197714696</v>
      </c>
      <c r="F11" s="71">
        <v>4.4308871679454498E-3</v>
      </c>
      <c r="G11" s="15">
        <v>5.1324337285534547</v>
      </c>
      <c r="H11" s="71">
        <v>6.3824378176034133E-2</v>
      </c>
      <c r="I11" s="15">
        <v>0.11653828465682015</v>
      </c>
      <c r="J11" s="71">
        <v>1.4310813072360008E-3</v>
      </c>
      <c r="K11" s="74">
        <v>1786.7401285031247</v>
      </c>
      <c r="L11" s="73">
        <v>24.787536250425294</v>
      </c>
      <c r="M11" s="74">
        <v>1841.4902680577491</v>
      </c>
      <c r="N11" s="16">
        <v>22.899851706245006</v>
      </c>
      <c r="O11" s="75">
        <v>1903.7913922576179</v>
      </c>
      <c r="P11" s="16">
        <v>22.062115398232677</v>
      </c>
      <c r="Q11" s="135">
        <f t="shared" si="1"/>
        <v>93.851675964576799</v>
      </c>
      <c r="R11" s="75">
        <v>1903.7913922576179</v>
      </c>
      <c r="S11" s="16">
        <v>22.062115398232677</v>
      </c>
    </row>
    <row r="12" spans="1:19" x14ac:dyDescent="0.25">
      <c r="A12" s="30" t="s">
        <v>267</v>
      </c>
      <c r="B12" s="135">
        <f t="shared" si="0"/>
        <v>60.406669460969972</v>
      </c>
      <c r="C12" s="14">
        <v>59.306622075688097</v>
      </c>
      <c r="D12" s="89">
        <v>1.0185484748040106</v>
      </c>
      <c r="E12" s="72">
        <v>0.32778976057466458</v>
      </c>
      <c r="F12" s="71">
        <v>3.9789308536819354E-3</v>
      </c>
      <c r="G12" s="15">
        <v>5.3421526020492083</v>
      </c>
      <c r="H12" s="71">
        <v>7.7709958272157348E-2</v>
      </c>
      <c r="I12" s="15">
        <v>0.11821868525701155</v>
      </c>
      <c r="J12" s="71">
        <v>1.7166135698997241E-3</v>
      </c>
      <c r="K12" s="74">
        <v>1827.6597950115213</v>
      </c>
      <c r="L12" s="73">
        <v>22.1853542211209</v>
      </c>
      <c r="M12" s="74">
        <v>1875.6340944914846</v>
      </c>
      <c r="N12" s="16">
        <v>27.284029131039471</v>
      </c>
      <c r="O12" s="75">
        <v>1929.4728438124282</v>
      </c>
      <c r="P12" s="16">
        <v>26.008337146334551</v>
      </c>
      <c r="Q12" s="135">
        <f t="shared" si="1"/>
        <v>94.723271222634281</v>
      </c>
      <c r="R12" s="75">
        <v>1929.4728438124282</v>
      </c>
      <c r="S12" s="16">
        <v>26.008337146334551</v>
      </c>
    </row>
    <row r="13" spans="1:19" x14ac:dyDescent="0.25">
      <c r="A13" s="30" t="s">
        <v>268</v>
      </c>
      <c r="B13" s="135">
        <f t="shared" si="0"/>
        <v>94.049051286074999</v>
      </c>
      <c r="C13" s="14">
        <v>174.83941958443853</v>
      </c>
      <c r="D13" s="89">
        <v>0.53791674388769117</v>
      </c>
      <c r="E13" s="72">
        <v>0.32698483831565384</v>
      </c>
      <c r="F13" s="71">
        <v>3.8681927350425137E-3</v>
      </c>
      <c r="G13" s="15">
        <v>5.2076164763848869</v>
      </c>
      <c r="H13" s="71">
        <v>6.0045129391215556E-2</v>
      </c>
      <c r="I13" s="15">
        <v>0.11551540900957318</v>
      </c>
      <c r="J13" s="71">
        <v>1.310970622527478E-3</v>
      </c>
      <c r="K13" s="74">
        <v>1823.7507155535839</v>
      </c>
      <c r="L13" s="73">
        <v>21.57475956613867</v>
      </c>
      <c r="M13" s="74">
        <v>1853.863026897166</v>
      </c>
      <c r="N13" s="16">
        <v>21.375507552911376</v>
      </c>
      <c r="O13" s="75">
        <v>1887.9377230537077</v>
      </c>
      <c r="P13" s="16">
        <v>20.428082292163673</v>
      </c>
      <c r="Q13" s="135">
        <f t="shared" si="1"/>
        <v>96.600152286999048</v>
      </c>
      <c r="R13" s="75">
        <v>1887.9377230537077</v>
      </c>
      <c r="S13" s="16">
        <v>20.428082292163673</v>
      </c>
    </row>
    <row r="14" spans="1:19" x14ac:dyDescent="0.25">
      <c r="A14" s="30" t="s">
        <v>269</v>
      </c>
      <c r="B14" s="135">
        <f t="shared" si="0"/>
        <v>38.768778639358523</v>
      </c>
      <c r="C14" s="14">
        <v>56.766853267045455</v>
      </c>
      <c r="D14" s="89">
        <v>0.68294746684267504</v>
      </c>
      <c r="E14" s="72">
        <v>0.32339657092016555</v>
      </c>
      <c r="F14" s="71">
        <v>4.2252018977311356E-3</v>
      </c>
      <c r="G14" s="15">
        <v>5.1841860444648322</v>
      </c>
      <c r="H14" s="71">
        <v>7.8804995326679297E-2</v>
      </c>
      <c r="I14" s="15">
        <v>0.11627175393180589</v>
      </c>
      <c r="J14" s="71">
        <v>1.7522471952281151E-3</v>
      </c>
      <c r="K14" s="74">
        <v>1806.2955131590165</v>
      </c>
      <c r="L14" s="73">
        <v>23.599394416419948</v>
      </c>
      <c r="M14" s="74">
        <v>1850.023247847437</v>
      </c>
      <c r="N14" s="16">
        <v>28.122268790204167</v>
      </c>
      <c r="O14" s="75">
        <v>1899.6767334160547</v>
      </c>
      <c r="P14" s="16">
        <v>27.088557266253837</v>
      </c>
      <c r="Q14" s="135">
        <f t="shared" si="1"/>
        <v>95.084362585779672</v>
      </c>
      <c r="R14" s="75">
        <v>1899.6767334160547</v>
      </c>
      <c r="S14" s="16">
        <v>27.088557266253837</v>
      </c>
    </row>
    <row r="15" spans="1:19" x14ac:dyDescent="0.25">
      <c r="A15" s="30" t="s">
        <v>270</v>
      </c>
      <c r="B15" s="135">
        <f t="shared" si="0"/>
        <v>98.977342446819222</v>
      </c>
      <c r="C15" s="14">
        <v>147.01536313701925</v>
      </c>
      <c r="D15" s="89">
        <v>0.67324489315155256</v>
      </c>
      <c r="E15" s="72">
        <v>0.32695211118479056</v>
      </c>
      <c r="F15" s="71">
        <v>3.8637840848422004E-3</v>
      </c>
      <c r="G15" s="15">
        <v>5.1071042252821179</v>
      </c>
      <c r="H15" s="71">
        <v>5.8722988338441813E-2</v>
      </c>
      <c r="I15" s="15">
        <v>0.1132756343917754</v>
      </c>
      <c r="J15" s="71">
        <v>1.2798201512633433E-3</v>
      </c>
      <c r="K15" s="74">
        <v>1823.5917271189974</v>
      </c>
      <c r="L15" s="73">
        <v>21.550448678736206</v>
      </c>
      <c r="M15" s="74">
        <v>1837.2876281897236</v>
      </c>
      <c r="N15" s="16">
        <v>21.125674199176665</v>
      </c>
      <c r="O15" s="75">
        <v>1852.6189579843935</v>
      </c>
      <c r="P15" s="16">
        <v>20.42369752278983</v>
      </c>
      <c r="Q15" s="135">
        <f t="shared" si="1"/>
        <v>98.433178569165818</v>
      </c>
      <c r="R15" s="75">
        <v>1852.6189579843935</v>
      </c>
      <c r="S15" s="16">
        <v>20.42369752278983</v>
      </c>
    </row>
    <row r="16" spans="1:19" x14ac:dyDescent="0.25">
      <c r="A16" s="30" t="s">
        <v>271</v>
      </c>
      <c r="B16" s="135">
        <f t="shared" si="0"/>
        <v>35.483204227211857</v>
      </c>
      <c r="C16" s="14">
        <v>40.449866666666694</v>
      </c>
      <c r="D16" s="89">
        <v>0.87721436808720843</v>
      </c>
      <c r="E16" s="72">
        <v>0.32818724377544384</v>
      </c>
      <c r="F16" s="71">
        <v>5.0831745398342877E-3</v>
      </c>
      <c r="G16" s="15">
        <v>5.4586459431296754</v>
      </c>
      <c r="H16" s="71">
        <v>9.6349508727328573E-2</v>
      </c>
      <c r="I16" s="15">
        <v>0.12064964743321219</v>
      </c>
      <c r="J16" s="71">
        <v>2.1238664629206405E-3</v>
      </c>
      <c r="K16" s="74">
        <v>1829.5892856340577</v>
      </c>
      <c r="L16" s="73">
        <v>28.337852404318561</v>
      </c>
      <c r="M16" s="74">
        <v>1894.1155399272566</v>
      </c>
      <c r="N16" s="16">
        <v>33.432668769163016</v>
      </c>
      <c r="O16" s="75">
        <v>1965.8524997031636</v>
      </c>
      <c r="P16" s="16">
        <v>31.395463259615305</v>
      </c>
      <c r="Q16" s="135">
        <f t="shared" si="1"/>
        <v>93.068492468805204</v>
      </c>
      <c r="R16" s="75">
        <v>1965.8524997031636</v>
      </c>
      <c r="S16" s="16">
        <v>31.395463259615305</v>
      </c>
    </row>
    <row r="17" spans="1:19" x14ac:dyDescent="0.25">
      <c r="A17" s="30" t="s">
        <v>272</v>
      </c>
      <c r="B17" s="135">
        <f t="shared" si="0"/>
        <v>74.638949546488845</v>
      </c>
      <c r="C17" s="14">
        <v>103.61531119364756</v>
      </c>
      <c r="D17" s="89">
        <v>0.7203467198684127</v>
      </c>
      <c r="E17" s="72">
        <v>0.32690994740886631</v>
      </c>
      <c r="F17" s="71">
        <v>3.9588669725477386E-3</v>
      </c>
      <c r="G17" s="15">
        <v>5.1392057015296517</v>
      </c>
      <c r="H17" s="71">
        <v>6.2410269913851395E-2</v>
      </c>
      <c r="I17" s="15">
        <v>0.1140247716036563</v>
      </c>
      <c r="J17" s="71">
        <v>1.3762052554256072E-3</v>
      </c>
      <c r="K17" s="74">
        <v>1823.3868896729571</v>
      </c>
      <c r="L17" s="73">
        <v>22.081145565982368</v>
      </c>
      <c r="M17" s="74">
        <v>1842.6109247286545</v>
      </c>
      <c r="N17" s="16">
        <v>22.376579541133811</v>
      </c>
      <c r="O17" s="75">
        <v>1864.5259477566908</v>
      </c>
      <c r="P17" s="16">
        <v>21.786176266622387</v>
      </c>
      <c r="Q17" s="135">
        <f t="shared" si="1"/>
        <v>97.793591548928006</v>
      </c>
      <c r="R17" s="75">
        <v>1864.5259477566908</v>
      </c>
      <c r="S17" s="16">
        <v>21.786176266622387</v>
      </c>
    </row>
    <row r="18" spans="1:19" x14ac:dyDescent="0.25">
      <c r="A18" s="30" t="s">
        <v>273</v>
      </c>
      <c r="B18" s="135">
        <f t="shared" si="0"/>
        <v>79.66004071274736</v>
      </c>
      <c r="C18" s="14">
        <v>85.020429205537539</v>
      </c>
      <c r="D18" s="89">
        <v>0.93695175920799689</v>
      </c>
      <c r="E18" s="72">
        <v>0.32494544130826342</v>
      </c>
      <c r="F18" s="71">
        <v>3.6136534117472015E-3</v>
      </c>
      <c r="G18" s="15">
        <v>5.3615061395130237</v>
      </c>
      <c r="H18" s="71">
        <v>6.8672605691584565E-2</v>
      </c>
      <c r="I18" s="15">
        <v>0.11965096668027163</v>
      </c>
      <c r="J18" s="71">
        <v>1.5050280893881571E-3</v>
      </c>
      <c r="K18" s="74">
        <v>1813.8358241372664</v>
      </c>
      <c r="L18" s="73">
        <v>20.17130625945558</v>
      </c>
      <c r="M18" s="74">
        <v>1878.7278912573181</v>
      </c>
      <c r="N18" s="16">
        <v>24.063600100589341</v>
      </c>
      <c r="O18" s="75">
        <v>1951.015438359964</v>
      </c>
      <c r="P18" s="16">
        <v>22.47245401308707</v>
      </c>
      <c r="Q18" s="135">
        <f t="shared" si="1"/>
        <v>92.968809394044996</v>
      </c>
      <c r="R18" s="75">
        <v>1951.015438359964</v>
      </c>
      <c r="S18" s="16">
        <v>22.47245401308707</v>
      </c>
    </row>
    <row r="19" spans="1:19" x14ac:dyDescent="0.25">
      <c r="A19" s="30" t="s">
        <v>274</v>
      </c>
      <c r="B19" s="135">
        <f t="shared" si="0"/>
        <v>83.216549193221681</v>
      </c>
      <c r="C19" s="14">
        <v>109.91034350775197</v>
      </c>
      <c r="D19" s="89">
        <v>0.75713119018095343</v>
      </c>
      <c r="E19" s="72">
        <v>0.32619332356767827</v>
      </c>
      <c r="F19" s="71">
        <v>4.0404727544417979E-3</v>
      </c>
      <c r="G19" s="15">
        <v>5.2823884403376464</v>
      </c>
      <c r="H19" s="71">
        <v>6.5536032633056532E-2</v>
      </c>
      <c r="I19" s="15">
        <v>0.11748749315066367</v>
      </c>
      <c r="J19" s="71">
        <v>1.4504514644436424E-3</v>
      </c>
      <c r="K19" s="74">
        <v>1819.9044363090366</v>
      </c>
      <c r="L19" s="73">
        <v>22.542687907187563</v>
      </c>
      <c r="M19" s="74">
        <v>1866.0204427775361</v>
      </c>
      <c r="N19" s="16">
        <v>23.150811041832892</v>
      </c>
      <c r="O19" s="75">
        <v>1918.3528584696205</v>
      </c>
      <c r="P19" s="16">
        <v>22.141669446523775</v>
      </c>
      <c r="Q19" s="135">
        <f t="shared" si="1"/>
        <v>94.868075405109678</v>
      </c>
      <c r="R19" s="75">
        <v>1918.3528584696205</v>
      </c>
      <c r="S19" s="16">
        <v>22.141669446523775</v>
      </c>
    </row>
    <row r="20" spans="1:19" x14ac:dyDescent="0.25">
      <c r="A20" s="30" t="s">
        <v>275</v>
      </c>
      <c r="B20" s="135">
        <f t="shared" si="0"/>
        <v>33.517056628264186</v>
      </c>
      <c r="C20" s="14">
        <v>62.1465608541804</v>
      </c>
      <c r="D20" s="89">
        <v>0.53932279063531796</v>
      </c>
      <c r="E20" s="72">
        <v>0.32524014016009689</v>
      </c>
      <c r="F20" s="71">
        <v>4.0730205107110786E-3</v>
      </c>
      <c r="G20" s="15">
        <v>5.5248807532014714</v>
      </c>
      <c r="H20" s="71">
        <v>7.6175714493324692E-2</v>
      </c>
      <c r="I20" s="15">
        <v>0.12325782949621245</v>
      </c>
      <c r="J20" s="71">
        <v>1.6931014659914945E-3</v>
      </c>
      <c r="K20" s="74">
        <v>1815.2694979743183</v>
      </c>
      <c r="L20" s="73">
        <v>22.732833327639526</v>
      </c>
      <c r="M20" s="74">
        <v>1904.4754812106801</v>
      </c>
      <c r="N20" s="16">
        <v>26.258445565938462</v>
      </c>
      <c r="O20" s="75">
        <v>2003.9117607487358</v>
      </c>
      <c r="P20" s="16">
        <v>24.389845739837053</v>
      </c>
      <c r="Q20" s="135">
        <f t="shared" si="1"/>
        <v>90.586298934443406</v>
      </c>
      <c r="R20" s="75">
        <v>2003.9117607487358</v>
      </c>
      <c r="S20" s="16">
        <v>24.389845739837053</v>
      </c>
    </row>
    <row r="21" spans="1:19" x14ac:dyDescent="0.25">
      <c r="A21" s="30" t="s">
        <v>276</v>
      </c>
      <c r="B21" s="135">
        <f t="shared" si="0"/>
        <v>104.24264658168431</v>
      </c>
      <c r="C21" s="14">
        <v>102.54794214441219</v>
      </c>
      <c r="D21" s="89">
        <v>1.0165259721632012</v>
      </c>
      <c r="E21" s="72">
        <v>0.48518366069117547</v>
      </c>
      <c r="F21" s="71">
        <v>5.1802758510923735E-3</v>
      </c>
      <c r="G21" s="15">
        <v>12.036668291876438</v>
      </c>
      <c r="H21" s="71">
        <v>0.13692270058992095</v>
      </c>
      <c r="I21" s="15">
        <v>0.17999050537029385</v>
      </c>
      <c r="J21" s="71">
        <v>2.008439621409079E-3</v>
      </c>
      <c r="K21" s="74">
        <v>2549.804621049987</v>
      </c>
      <c r="L21" s="73">
        <v>27.224105784214483</v>
      </c>
      <c r="M21" s="74">
        <v>2607.266106273873</v>
      </c>
      <c r="N21" s="16">
        <v>29.658864709973123</v>
      </c>
      <c r="O21" s="75">
        <v>2652.7830451065483</v>
      </c>
      <c r="P21" s="16">
        <v>18.506030555853712</v>
      </c>
      <c r="Q21" s="135">
        <f t="shared" si="1"/>
        <v>96.118098528768854</v>
      </c>
      <c r="R21" s="75">
        <v>2652.7830451065483</v>
      </c>
      <c r="S21" s="16">
        <v>18.506030555853712</v>
      </c>
    </row>
    <row r="22" spans="1:19" x14ac:dyDescent="0.25">
      <c r="A22" s="30" t="s">
        <v>277</v>
      </c>
      <c r="B22" s="135">
        <f t="shared" si="0"/>
        <v>110.93910585447215</v>
      </c>
      <c r="C22" s="14">
        <v>161.76001274671057</v>
      </c>
      <c r="D22" s="89">
        <v>0.68582527888511258</v>
      </c>
      <c r="E22" s="72">
        <v>0.3249099879904655</v>
      </c>
      <c r="F22" s="71">
        <v>3.6019081136626271E-3</v>
      </c>
      <c r="G22" s="15">
        <v>5.2564165065473523</v>
      </c>
      <c r="H22" s="71">
        <v>6.1380468532550601E-2</v>
      </c>
      <c r="I22" s="15">
        <v>0.11737779321234643</v>
      </c>
      <c r="J22" s="71">
        <v>1.3479705338461138E-3</v>
      </c>
      <c r="K22" s="74">
        <v>1813.6633265978603</v>
      </c>
      <c r="L22" s="73">
        <v>20.106025954846562</v>
      </c>
      <c r="M22" s="74">
        <v>1861.8140611873678</v>
      </c>
      <c r="N22" s="16">
        <v>21.740860765851867</v>
      </c>
      <c r="O22" s="75">
        <v>1916.677299965201</v>
      </c>
      <c r="P22" s="16">
        <v>20.600592095513647</v>
      </c>
      <c r="Q22" s="135">
        <f t="shared" si="1"/>
        <v>94.625387728585764</v>
      </c>
      <c r="R22" s="75">
        <v>1916.677299965201</v>
      </c>
      <c r="S22" s="16">
        <v>20.600592095513647</v>
      </c>
    </row>
    <row r="23" spans="1:19" x14ac:dyDescent="0.25">
      <c r="A23" s="30" t="s">
        <v>278</v>
      </c>
      <c r="B23" s="135">
        <f t="shared" si="0"/>
        <v>89.509379521619934</v>
      </c>
      <c r="C23" s="14">
        <v>139.05628579545456</v>
      </c>
      <c r="D23" s="89">
        <v>0.64369171813839576</v>
      </c>
      <c r="E23" s="72">
        <v>0.32615456544413424</v>
      </c>
      <c r="F23" s="71">
        <v>3.3948533348001596E-3</v>
      </c>
      <c r="G23" s="15">
        <v>5.3889394652458789</v>
      </c>
      <c r="H23" s="71">
        <v>6.3829971719781747E-2</v>
      </c>
      <c r="I23" s="15">
        <v>0.11987234841713479</v>
      </c>
      <c r="J23" s="71">
        <v>1.3966890431754218E-3</v>
      </c>
      <c r="K23" s="74">
        <v>1819.7160365004443</v>
      </c>
      <c r="L23" s="73">
        <v>18.940924670150022</v>
      </c>
      <c r="M23" s="74">
        <v>1883.0972094584013</v>
      </c>
      <c r="N23" s="16">
        <v>22.30458189417525</v>
      </c>
      <c r="O23" s="75">
        <v>1954.317323047582</v>
      </c>
      <c r="P23" s="16">
        <v>20.808185524076567</v>
      </c>
      <c r="Q23" s="135">
        <f t="shared" si="1"/>
        <v>93.112618664340602</v>
      </c>
      <c r="R23" s="75">
        <v>1954.317323047582</v>
      </c>
      <c r="S23" s="16">
        <v>20.808185524076567</v>
      </c>
    </row>
    <row r="24" spans="1:19" x14ac:dyDescent="0.25">
      <c r="A24" s="30" t="s">
        <v>279</v>
      </c>
      <c r="B24" s="135">
        <f t="shared" si="0"/>
        <v>64.668616787067364</v>
      </c>
      <c r="C24" s="14">
        <v>83.791892222850677</v>
      </c>
      <c r="D24" s="89">
        <v>0.77177654151879571</v>
      </c>
      <c r="E24" s="72">
        <v>0.32228177378723905</v>
      </c>
      <c r="F24" s="71">
        <v>3.7853788484605313E-3</v>
      </c>
      <c r="G24" s="15">
        <v>5.027025716264518</v>
      </c>
      <c r="H24" s="71">
        <v>7.5817246226455942E-2</v>
      </c>
      <c r="I24" s="15">
        <v>0.11316964526217925</v>
      </c>
      <c r="J24" s="71">
        <v>1.6946630093052472E-3</v>
      </c>
      <c r="K24" s="74">
        <v>1800.8629219390248</v>
      </c>
      <c r="L24" s="73">
        <v>21.15213756451881</v>
      </c>
      <c r="M24" s="74">
        <v>1823.8855067625482</v>
      </c>
      <c r="N24" s="16">
        <v>27.50771218609064</v>
      </c>
      <c r="O24" s="75">
        <v>1850.9265911593277</v>
      </c>
      <c r="P24" s="16">
        <v>27.074741573180813</v>
      </c>
      <c r="Q24" s="135">
        <f t="shared" si="1"/>
        <v>97.295210438953944</v>
      </c>
      <c r="R24" s="75">
        <v>1850.9265911593277</v>
      </c>
      <c r="S24" s="16">
        <v>27.074741573180813</v>
      </c>
    </row>
    <row r="25" spans="1:19" x14ac:dyDescent="0.25">
      <c r="A25" s="30" t="s">
        <v>280</v>
      </c>
      <c r="B25" s="135">
        <f t="shared" si="0"/>
        <v>24.594391395333343</v>
      </c>
      <c r="C25" s="14">
        <v>77.609313333333361</v>
      </c>
      <c r="D25" s="89">
        <v>0.31690000000000002</v>
      </c>
      <c r="E25" s="72">
        <v>0.32526023189243619</v>
      </c>
      <c r="F25" s="71">
        <v>3.8487504814638846E-3</v>
      </c>
      <c r="G25" s="15">
        <v>5.3403605740041273</v>
      </c>
      <c r="H25" s="71">
        <v>7.0694063878934621E-2</v>
      </c>
      <c r="I25" s="15">
        <v>0.11907916291771012</v>
      </c>
      <c r="J25" s="71">
        <v>1.5285963045598636E-3</v>
      </c>
      <c r="K25" s="74">
        <v>1815.3672301834242</v>
      </c>
      <c r="L25" s="73">
        <v>21.480939924782394</v>
      </c>
      <c r="M25" s="74">
        <v>1875.3471490107604</v>
      </c>
      <c r="N25" s="16">
        <v>24.82527337062206</v>
      </c>
      <c r="O25" s="75">
        <v>1942.452721142698</v>
      </c>
      <c r="P25" s="16">
        <v>22.957106389357225</v>
      </c>
      <c r="Q25" s="135">
        <f t="shared" si="1"/>
        <v>93.457473143309628</v>
      </c>
      <c r="R25" s="75">
        <v>1942.452721142698</v>
      </c>
      <c r="S25" s="16">
        <v>22.957106389357225</v>
      </c>
    </row>
    <row r="26" spans="1:19" x14ac:dyDescent="0.25">
      <c r="A26" s="30" t="s">
        <v>281</v>
      </c>
      <c r="B26" s="135">
        <f t="shared" si="0"/>
        <v>168.99777140179683</v>
      </c>
      <c r="C26" s="14">
        <v>124.72324461206898</v>
      </c>
      <c r="D26" s="89">
        <v>1.3549821601212864</v>
      </c>
      <c r="E26" s="72">
        <v>0.4996319710671166</v>
      </c>
      <c r="F26" s="71">
        <v>5.1227035172498507E-3</v>
      </c>
      <c r="G26" s="15">
        <v>12.81872231023903</v>
      </c>
      <c r="H26" s="71">
        <v>0.1437354789125363</v>
      </c>
      <c r="I26" s="15">
        <v>0.18613565372639915</v>
      </c>
      <c r="J26" s="71">
        <v>2.0557094876358472E-3</v>
      </c>
      <c r="K26" s="74">
        <v>2612.2141845760739</v>
      </c>
      <c r="L26" s="73">
        <v>26.78291135484648</v>
      </c>
      <c r="M26" s="74">
        <v>2666.4206344516665</v>
      </c>
      <c r="N26" s="16">
        <v>29.898396860430353</v>
      </c>
      <c r="O26" s="75">
        <v>2708.3142891801363</v>
      </c>
      <c r="P26" s="16">
        <v>18.220728015654696</v>
      </c>
      <c r="Q26" s="135">
        <f t="shared" si="1"/>
        <v>96.451663494595607</v>
      </c>
      <c r="R26" s="75">
        <v>2708.3142891801363</v>
      </c>
      <c r="S26" s="16">
        <v>18.220728015654696</v>
      </c>
    </row>
    <row r="27" spans="1:19" x14ac:dyDescent="0.25">
      <c r="A27" s="30" t="s">
        <v>282</v>
      </c>
      <c r="B27" s="135">
        <f t="shared" si="0"/>
        <v>77.350988436810283</v>
      </c>
      <c r="C27" s="14">
        <v>61.709567415314879</v>
      </c>
      <c r="D27" s="89">
        <v>1.2534683303842697</v>
      </c>
      <c r="E27" s="72">
        <v>0.33149893402946307</v>
      </c>
      <c r="F27" s="71">
        <v>4.4051971692505472E-3</v>
      </c>
      <c r="G27" s="15">
        <v>5.3933629168999193</v>
      </c>
      <c r="H27" s="71">
        <v>7.7513506972958501E-2</v>
      </c>
      <c r="I27" s="15">
        <v>0.11803098749781446</v>
      </c>
      <c r="J27" s="71">
        <v>1.670731789527045E-3</v>
      </c>
      <c r="K27" s="74">
        <v>1845.6427119602313</v>
      </c>
      <c r="L27" s="73">
        <v>24.526232864002203</v>
      </c>
      <c r="M27" s="74">
        <v>1883.7999776908266</v>
      </c>
      <c r="N27" s="16">
        <v>27.074006506932516</v>
      </c>
      <c r="O27" s="75">
        <v>1926.6263036175433</v>
      </c>
      <c r="P27" s="16">
        <v>25.361986822696014</v>
      </c>
      <c r="Q27" s="135">
        <f t="shared" si="1"/>
        <v>95.796611335303965</v>
      </c>
      <c r="R27" s="75">
        <v>1926.6263036175433</v>
      </c>
      <c r="S27" s="16">
        <v>25.361986822696014</v>
      </c>
    </row>
    <row r="28" spans="1:19" x14ac:dyDescent="0.25">
      <c r="A28" s="30" t="s">
        <v>283</v>
      </c>
      <c r="B28" s="135">
        <f t="shared" si="0"/>
        <v>6.7202224256729242</v>
      </c>
      <c r="C28" s="14">
        <v>107.01331930432376</v>
      </c>
      <c r="D28" s="89">
        <v>6.2798000000000007E-2</v>
      </c>
      <c r="E28" s="72">
        <v>0.36863759625725601</v>
      </c>
      <c r="F28" s="71">
        <v>3.3839979704323717E-3</v>
      </c>
      <c r="G28" s="15">
        <v>6.5058178304632097</v>
      </c>
      <c r="H28" s="71">
        <v>7.8809431188022736E-2</v>
      </c>
      <c r="I28" s="15">
        <v>0.12803357280149347</v>
      </c>
      <c r="J28" s="71">
        <v>1.5334520845802183E-3</v>
      </c>
      <c r="K28" s="74">
        <v>2022.9865576447162</v>
      </c>
      <c r="L28" s="73">
        <v>18.570494368415744</v>
      </c>
      <c r="M28" s="74">
        <v>2046.685719208635</v>
      </c>
      <c r="N28" s="16">
        <v>24.792907141698656</v>
      </c>
      <c r="O28" s="75">
        <v>2071.1482900758283</v>
      </c>
      <c r="P28" s="16">
        <v>21.102715057890492</v>
      </c>
      <c r="Q28" s="135">
        <f t="shared" si="1"/>
        <v>97.674636207272798</v>
      </c>
      <c r="R28" s="75">
        <v>2071.1482900758283</v>
      </c>
      <c r="S28" s="16">
        <v>21.102715057890492</v>
      </c>
    </row>
    <row r="29" spans="1:19" x14ac:dyDescent="0.25">
      <c r="A29" s="30" t="s">
        <v>284</v>
      </c>
      <c r="B29" s="135">
        <f t="shared" si="0"/>
        <v>44.964695112083596</v>
      </c>
      <c r="C29" s="14">
        <v>78.132966047297288</v>
      </c>
      <c r="D29" s="89">
        <v>0.57548941742291604</v>
      </c>
      <c r="E29" s="72">
        <v>0.32945934453949333</v>
      </c>
      <c r="F29" s="71">
        <v>4.946700472380129E-3</v>
      </c>
      <c r="G29" s="15">
        <v>5.4585220688393958</v>
      </c>
      <c r="H29" s="71">
        <v>7.9370055959412877E-2</v>
      </c>
      <c r="I29" s="15">
        <v>0.12014132315480291</v>
      </c>
      <c r="J29" s="71">
        <v>1.6772832976393258E-3</v>
      </c>
      <c r="K29" s="74">
        <v>1835.7605268132097</v>
      </c>
      <c r="L29" s="73">
        <v>27.563211108359184</v>
      </c>
      <c r="M29" s="74">
        <v>1894.0960650926841</v>
      </c>
      <c r="N29" s="16">
        <v>27.541248122291563</v>
      </c>
      <c r="O29" s="75">
        <v>1958.3191388904941</v>
      </c>
      <c r="P29" s="16">
        <v>24.920880352743772</v>
      </c>
      <c r="Q29" s="135">
        <f t="shared" si="1"/>
        <v>93.741642531935767</v>
      </c>
      <c r="R29" s="75">
        <v>1958.3191388904941</v>
      </c>
      <c r="S29" s="16">
        <v>24.920880352743772</v>
      </c>
    </row>
    <row r="30" spans="1:19" x14ac:dyDescent="0.25">
      <c r="A30" s="30" t="s">
        <v>285</v>
      </c>
      <c r="B30" s="135">
        <f t="shared" si="0"/>
        <v>113.80560443463762</v>
      </c>
      <c r="C30" s="14">
        <v>137.32716872417359</v>
      </c>
      <c r="D30" s="89">
        <v>0.82871878516056896</v>
      </c>
      <c r="E30" s="72">
        <v>0.32937539777469466</v>
      </c>
      <c r="F30" s="71">
        <v>4.2368901585542861E-3</v>
      </c>
      <c r="G30" s="15">
        <v>5.2774239322392935</v>
      </c>
      <c r="H30" s="71">
        <v>6.2591274931422414E-2</v>
      </c>
      <c r="I30" s="15">
        <v>0.11624119440822782</v>
      </c>
      <c r="J30" s="71">
        <v>1.3483163657680361E-3</v>
      </c>
      <c r="K30" s="74">
        <v>1835.3534645714631</v>
      </c>
      <c r="L30" s="73">
        <v>23.608900616282686</v>
      </c>
      <c r="M30" s="74">
        <v>1865.2177432619999</v>
      </c>
      <c r="N30" s="16">
        <v>22.121845444760734</v>
      </c>
      <c r="O30" s="75">
        <v>1899.2042284118056</v>
      </c>
      <c r="P30" s="16">
        <v>20.850716036630342</v>
      </c>
      <c r="Q30" s="135">
        <f t="shared" si="1"/>
        <v>96.638025395839747</v>
      </c>
      <c r="R30" s="75">
        <v>1899.2042284118056</v>
      </c>
      <c r="S30" s="16">
        <v>20.850716036630342</v>
      </c>
    </row>
    <row r="31" spans="1:19" x14ac:dyDescent="0.25">
      <c r="A31" s="30" t="s">
        <v>286</v>
      </c>
      <c r="B31" s="135">
        <f t="shared" si="0"/>
        <v>48.35636839759578</v>
      </c>
      <c r="C31" s="14">
        <v>99.326237662580013</v>
      </c>
      <c r="D31" s="89">
        <v>0.48684385450968781</v>
      </c>
      <c r="E31" s="72">
        <v>0.32801033606097257</v>
      </c>
      <c r="F31" s="71">
        <v>3.8221434624024137E-3</v>
      </c>
      <c r="G31" s="15">
        <v>5.1434976274953126</v>
      </c>
      <c r="H31" s="71">
        <v>6.3652248569921577E-2</v>
      </c>
      <c r="I31" s="15">
        <v>0.11375194170698054</v>
      </c>
      <c r="J31" s="71">
        <v>1.3744753636324469E-3</v>
      </c>
      <c r="K31" s="74">
        <v>1828.7305992096469</v>
      </c>
      <c r="L31" s="73">
        <v>21.309300152557139</v>
      </c>
      <c r="M31" s="74">
        <v>1843.3205322070726</v>
      </c>
      <c r="N31" s="16">
        <v>22.811616764995122</v>
      </c>
      <c r="O31" s="75">
        <v>1860.2005783573693</v>
      </c>
      <c r="P31" s="16">
        <v>21.822369921318842</v>
      </c>
      <c r="Q31" s="135">
        <f t="shared" si="1"/>
        <v>98.308248072070185</v>
      </c>
      <c r="R31" s="75">
        <v>1860.2005783573693</v>
      </c>
      <c r="S31" s="16">
        <v>21.822369921318842</v>
      </c>
    </row>
    <row r="32" spans="1:19" x14ac:dyDescent="0.25">
      <c r="A32" s="30" t="s">
        <v>287</v>
      </c>
      <c r="B32" s="135">
        <f t="shared" si="0"/>
        <v>30.578336887378612</v>
      </c>
      <c r="C32" s="14">
        <v>34.156529228155343</v>
      </c>
      <c r="D32" s="89">
        <v>0.8952413368209784</v>
      </c>
      <c r="E32" s="72">
        <v>0.32680723545447504</v>
      </c>
      <c r="F32" s="71">
        <v>5.4228472730622175E-3</v>
      </c>
      <c r="G32" s="15">
        <v>5.0773236896729443</v>
      </c>
      <c r="H32" s="71">
        <v>0.10937611778017729</v>
      </c>
      <c r="I32" s="15">
        <v>0.11270578372874138</v>
      </c>
      <c r="J32" s="71">
        <v>2.3980441403719599E-3</v>
      </c>
      <c r="K32" s="74">
        <v>1822.887873572774</v>
      </c>
      <c r="L32" s="73">
        <v>30.247930467498286</v>
      </c>
      <c r="M32" s="74">
        <v>1832.3241269733314</v>
      </c>
      <c r="N32" s="16">
        <v>39.472074615003557</v>
      </c>
      <c r="O32" s="75">
        <v>1843.4971453833402</v>
      </c>
      <c r="P32" s="16">
        <v>38.504642772562939</v>
      </c>
      <c r="Q32" s="135">
        <f t="shared" si="1"/>
        <v>98.882055669997754</v>
      </c>
      <c r="R32" s="75">
        <v>1843.4971453833402</v>
      </c>
      <c r="S32" s="16">
        <v>38.504642772562939</v>
      </c>
    </row>
    <row r="33" spans="1:19" x14ac:dyDescent="0.25">
      <c r="A33" s="30" t="s">
        <v>288</v>
      </c>
      <c r="B33" s="135">
        <f t="shared" si="0"/>
        <v>39.580167804909152</v>
      </c>
      <c r="C33" s="14">
        <v>127.44846761363632</v>
      </c>
      <c r="D33" s="89">
        <v>0.31055820870987294</v>
      </c>
      <c r="E33" s="72">
        <v>0.32664289931244461</v>
      </c>
      <c r="F33" s="71">
        <v>3.6961248000915397E-3</v>
      </c>
      <c r="G33" s="15">
        <v>5.1978204482474988</v>
      </c>
      <c r="H33" s="71">
        <v>6.1456116845270387E-2</v>
      </c>
      <c r="I33" s="15">
        <v>0.11546035010690325</v>
      </c>
      <c r="J33" s="71">
        <v>1.3466744362308598E-3</v>
      </c>
      <c r="K33" s="74">
        <v>1822.0893819605951</v>
      </c>
      <c r="L33" s="73">
        <v>20.617836073656971</v>
      </c>
      <c r="M33" s="74">
        <v>1852.2594198516731</v>
      </c>
      <c r="N33" s="16">
        <v>21.900077632065393</v>
      </c>
      <c r="O33" s="75">
        <v>1887.0795239775368</v>
      </c>
      <c r="P33" s="16">
        <v>20.996599758182281</v>
      </c>
      <c r="Q33" s="135">
        <f t="shared" si="1"/>
        <v>96.556046462739559</v>
      </c>
      <c r="R33" s="75">
        <v>1887.0795239775368</v>
      </c>
      <c r="S33" s="16">
        <v>20.996599758182281</v>
      </c>
    </row>
    <row r="34" spans="1:19" x14ac:dyDescent="0.25">
      <c r="A34" s="30" t="s">
        <v>289</v>
      </c>
      <c r="B34" s="135">
        <f t="shared" si="0"/>
        <v>71.819232743027399</v>
      </c>
      <c r="C34" s="14">
        <v>134.51010292130366</v>
      </c>
      <c r="D34" s="89">
        <v>0.53393188454435936</v>
      </c>
      <c r="E34" s="72">
        <v>0.35103178013940606</v>
      </c>
      <c r="F34" s="71">
        <v>3.155635665982121E-3</v>
      </c>
      <c r="G34" s="15">
        <v>6.0166769519610606</v>
      </c>
      <c r="H34" s="71">
        <v>7.0929066626142054E-2</v>
      </c>
      <c r="I34" s="15">
        <v>0.12435411347421535</v>
      </c>
      <c r="J34" s="71">
        <v>1.4474714469797641E-3</v>
      </c>
      <c r="K34" s="74">
        <v>1939.5234947341819</v>
      </c>
      <c r="L34" s="73">
        <v>17.435542481546403</v>
      </c>
      <c r="M34" s="74">
        <v>1978.2603820854822</v>
      </c>
      <c r="N34" s="16">
        <v>23.321205968863612</v>
      </c>
      <c r="O34" s="75">
        <v>2019.6201038858669</v>
      </c>
      <c r="P34" s="16">
        <v>20.630137822814419</v>
      </c>
      <c r="Q34" s="135">
        <f t="shared" si="1"/>
        <v>96.034075468075685</v>
      </c>
      <c r="R34" s="75">
        <v>2019.6201038858669</v>
      </c>
      <c r="S34" s="16">
        <v>20.630137822814419</v>
      </c>
    </row>
    <row r="35" spans="1:19" x14ac:dyDescent="0.25">
      <c r="A35" s="30" t="s">
        <v>290</v>
      </c>
      <c r="B35" s="135">
        <f t="shared" si="0"/>
        <v>79.540388740817647</v>
      </c>
      <c r="C35" s="14">
        <v>134.6037163208502</v>
      </c>
      <c r="D35" s="89">
        <v>0.59092267966227607</v>
      </c>
      <c r="E35" s="72">
        <v>0.32033146327790502</v>
      </c>
      <c r="F35" s="71">
        <v>3.5996567194409804E-3</v>
      </c>
      <c r="G35" s="15">
        <v>4.5780163114412797</v>
      </c>
      <c r="H35" s="71">
        <v>5.6167329937867057E-2</v>
      </c>
      <c r="I35" s="15">
        <v>0.10369257820415437</v>
      </c>
      <c r="J35" s="71">
        <v>1.2565791295872644E-3</v>
      </c>
      <c r="K35" s="74">
        <v>1791.3477106828266</v>
      </c>
      <c r="L35" s="73">
        <v>20.129889076866789</v>
      </c>
      <c r="M35" s="74">
        <v>1745.2741163085752</v>
      </c>
      <c r="N35" s="16">
        <v>21.412633868895394</v>
      </c>
      <c r="O35" s="75">
        <v>1691.2411652551227</v>
      </c>
      <c r="P35" s="16">
        <v>22.348475389170066</v>
      </c>
      <c r="Q35" s="135">
        <f t="shared" si="1"/>
        <v>105.91911712441097</v>
      </c>
      <c r="R35" s="75">
        <v>1691.2411652551227</v>
      </c>
      <c r="S35" s="16">
        <v>22.348475389170066</v>
      </c>
    </row>
    <row r="36" spans="1:19" x14ac:dyDescent="0.25">
      <c r="A36" s="30" t="s">
        <v>291</v>
      </c>
      <c r="B36" s="135">
        <f t="shared" si="0"/>
        <v>73.720190072708718</v>
      </c>
      <c r="C36" s="14">
        <v>115.68390964285715</v>
      </c>
      <c r="D36" s="89">
        <v>0.63725534778604831</v>
      </c>
      <c r="E36" s="72">
        <v>0.36130376990963248</v>
      </c>
      <c r="F36" s="71">
        <v>3.1986720527217133E-3</v>
      </c>
      <c r="G36" s="15">
        <v>6.1041412605740559</v>
      </c>
      <c r="H36" s="71">
        <v>7.2627525470095558E-2</v>
      </c>
      <c r="I36" s="15">
        <v>0.12256595351143861</v>
      </c>
      <c r="J36" s="71">
        <v>1.4368242487530236E-3</v>
      </c>
      <c r="K36" s="74">
        <v>1988.3506519108091</v>
      </c>
      <c r="L36" s="73">
        <v>17.60314226134108</v>
      </c>
      <c r="M36" s="74">
        <v>1990.8391025486637</v>
      </c>
      <c r="N36" s="16">
        <v>23.68715130514812</v>
      </c>
      <c r="O36" s="75">
        <v>1993.9111200338687</v>
      </c>
      <c r="P36" s="16">
        <v>20.839061741472239</v>
      </c>
      <c r="Q36" s="135">
        <f t="shared" si="1"/>
        <v>99.721127583512086</v>
      </c>
      <c r="R36" s="75">
        <v>1993.9111200338687</v>
      </c>
      <c r="S36" s="16">
        <v>20.839061741472239</v>
      </c>
    </row>
    <row r="37" spans="1:19" x14ac:dyDescent="0.25">
      <c r="A37" s="30" t="s">
        <v>292</v>
      </c>
      <c r="B37" s="135">
        <f t="shared" si="0"/>
        <v>36.659216284926543</v>
      </c>
      <c r="C37" s="14">
        <v>68.603157730599051</v>
      </c>
      <c r="D37" s="89">
        <v>0.5343663104967461</v>
      </c>
      <c r="E37" s="72">
        <v>0.32626958482759982</v>
      </c>
      <c r="F37" s="71">
        <v>3.772905726058806E-3</v>
      </c>
      <c r="G37" s="15">
        <v>5.0146230092724915</v>
      </c>
      <c r="H37" s="71">
        <v>6.9697358349463792E-2</v>
      </c>
      <c r="I37" s="15">
        <v>0.11151484243404683</v>
      </c>
      <c r="J37" s="71">
        <v>1.5366713160928382E-3</v>
      </c>
      <c r="K37" s="74">
        <v>1820.2751194700209</v>
      </c>
      <c r="L37" s="73">
        <v>21.049238852220046</v>
      </c>
      <c r="M37" s="74">
        <v>1821.793849177345</v>
      </c>
      <c r="N37" s="16">
        <v>25.320790518085921</v>
      </c>
      <c r="O37" s="75">
        <v>1824.2503194984779</v>
      </c>
      <c r="P37" s="16">
        <v>24.995844239429132</v>
      </c>
      <c r="Q37" s="135">
        <f t="shared" si="1"/>
        <v>99.782091306989599</v>
      </c>
      <c r="R37" s="75">
        <v>1824.2503194984779</v>
      </c>
      <c r="S37" s="16">
        <v>24.995844239429132</v>
      </c>
    </row>
    <row r="38" spans="1:19" x14ac:dyDescent="0.25">
      <c r="A38" s="30" t="s">
        <v>293</v>
      </c>
      <c r="B38" s="135">
        <f t="shared" si="0"/>
        <v>126.31513816107483</v>
      </c>
      <c r="C38" s="14">
        <v>162.51730817934785</v>
      </c>
      <c r="D38" s="89">
        <v>0.77724114173536707</v>
      </c>
      <c r="E38" s="72">
        <v>0.47872690427456482</v>
      </c>
      <c r="F38" s="71">
        <v>4.2341456657646898E-3</v>
      </c>
      <c r="G38" s="15">
        <v>10.900750384824443</v>
      </c>
      <c r="H38" s="71">
        <v>0.12174784671357103</v>
      </c>
      <c r="I38" s="15">
        <v>0.16520126180104802</v>
      </c>
      <c r="J38" s="71">
        <v>1.8228687355508469E-3</v>
      </c>
      <c r="K38" s="74">
        <v>2521.7180839798648</v>
      </c>
      <c r="L38" s="73">
        <v>22.303575588139505</v>
      </c>
      <c r="M38" s="74">
        <v>2514.6991477663732</v>
      </c>
      <c r="N38" s="16">
        <v>28.086067065550811</v>
      </c>
      <c r="O38" s="75">
        <v>2509.6039166171508</v>
      </c>
      <c r="P38" s="16">
        <v>18.556096284773496</v>
      </c>
      <c r="Q38" s="135">
        <f t="shared" si="1"/>
        <v>100.4827123229487</v>
      </c>
      <c r="R38" s="75">
        <v>2509.6039166171508</v>
      </c>
      <c r="S38" s="16">
        <v>18.556096284773496</v>
      </c>
    </row>
    <row r="39" spans="1:19" x14ac:dyDescent="0.25">
      <c r="A39" s="30" t="s">
        <v>294</v>
      </c>
      <c r="B39" s="135">
        <f t="shared" si="0"/>
        <v>44.793333006485348</v>
      </c>
      <c r="C39" s="14">
        <v>70.671242076313803</v>
      </c>
      <c r="D39" s="89">
        <v>0.63382688191776237</v>
      </c>
      <c r="E39" s="72">
        <v>0.33045299768407971</v>
      </c>
      <c r="F39" s="71">
        <v>4.1975221047611212E-3</v>
      </c>
      <c r="G39" s="15">
        <v>5.0557520044166537</v>
      </c>
      <c r="H39" s="71">
        <v>7.0142945142927141E-2</v>
      </c>
      <c r="I39" s="15">
        <v>0.1109606921029692</v>
      </c>
      <c r="J39" s="71">
        <v>1.4885523064343186E-3</v>
      </c>
      <c r="K39" s="74">
        <v>1840.5768509601721</v>
      </c>
      <c r="L39" s="73">
        <v>23.379609419682222</v>
      </c>
      <c r="M39" s="74">
        <v>1828.7135755730378</v>
      </c>
      <c r="N39" s="16">
        <v>25.371370253424057</v>
      </c>
      <c r="O39" s="75">
        <v>1815.2089224363096</v>
      </c>
      <c r="P39" s="16">
        <v>24.360955346866362</v>
      </c>
      <c r="Q39" s="135">
        <f t="shared" si="1"/>
        <v>101.39752114537947</v>
      </c>
      <c r="R39" s="75">
        <v>1815.2089224363096</v>
      </c>
      <c r="S39" s="16">
        <v>24.360955346866362</v>
      </c>
    </row>
    <row r="40" spans="1:19" x14ac:dyDescent="0.25">
      <c r="A40" s="30" t="s">
        <v>295</v>
      </c>
      <c r="B40" s="135">
        <f t="shared" si="0"/>
        <v>38.007484388498646</v>
      </c>
      <c r="C40" s="14">
        <v>54.06107720588237</v>
      </c>
      <c r="D40" s="89">
        <v>0.70304711546448917</v>
      </c>
      <c r="E40" s="72">
        <v>0.32996623636054945</v>
      </c>
      <c r="F40" s="71">
        <v>4.0870219519444292E-3</v>
      </c>
      <c r="G40" s="15">
        <v>4.9827572235634827</v>
      </c>
      <c r="H40" s="71">
        <v>8.7205503727031369E-2</v>
      </c>
      <c r="I40" s="15">
        <v>0.10958401063915769</v>
      </c>
      <c r="J40" s="71">
        <v>1.9155030485693185E-3</v>
      </c>
      <c r="K40" s="74">
        <v>1838.2179256493275</v>
      </c>
      <c r="L40" s="73">
        <v>22.768502309361686</v>
      </c>
      <c r="M40" s="74">
        <v>1816.3999958115455</v>
      </c>
      <c r="N40" s="16">
        <v>31.789643664645901</v>
      </c>
      <c r="O40" s="75">
        <v>1792.5062870978118</v>
      </c>
      <c r="P40" s="16">
        <v>31.830648468342844</v>
      </c>
      <c r="Q40" s="135">
        <f t="shared" si="1"/>
        <v>102.55015220200572</v>
      </c>
      <c r="R40" s="75">
        <v>1792.5062870978118</v>
      </c>
      <c r="S40" s="16">
        <v>31.830648468342844</v>
      </c>
    </row>
    <row r="41" spans="1:19" x14ac:dyDescent="0.25">
      <c r="A41" s="30" t="s">
        <v>296</v>
      </c>
      <c r="B41" s="135">
        <f t="shared" si="0"/>
        <v>55.268776609448125</v>
      </c>
      <c r="C41" s="14">
        <v>119.38938885376697</v>
      </c>
      <c r="D41" s="89">
        <v>0.46292871703316607</v>
      </c>
      <c r="E41" s="72">
        <v>0.3290318097602884</v>
      </c>
      <c r="F41" s="71">
        <v>3.4606744897166196E-3</v>
      </c>
      <c r="G41" s="15">
        <v>5.174543357896245</v>
      </c>
      <c r="H41" s="71">
        <v>6.297553974198894E-2</v>
      </c>
      <c r="I41" s="15">
        <v>0.11410320539339595</v>
      </c>
      <c r="J41" s="71">
        <v>1.3724534233717917E-3</v>
      </c>
      <c r="K41" s="74">
        <v>1833.6871204125043</v>
      </c>
      <c r="L41" s="73">
        <v>19.286263672672323</v>
      </c>
      <c r="M41" s="74">
        <v>1848.4387771146212</v>
      </c>
      <c r="N41" s="16">
        <v>22.495981117093454</v>
      </c>
      <c r="O41" s="75">
        <v>1865.7670831641974</v>
      </c>
      <c r="P41" s="16">
        <v>21.708597541270152</v>
      </c>
      <c r="Q41" s="135">
        <f t="shared" si="1"/>
        <v>98.280601955026029</v>
      </c>
      <c r="R41" s="75">
        <v>1865.7670831641974</v>
      </c>
      <c r="S41" s="16">
        <v>21.708597541270152</v>
      </c>
    </row>
    <row r="42" spans="1:19" x14ac:dyDescent="0.25">
      <c r="A42" s="30" t="s">
        <v>297</v>
      </c>
      <c r="B42" s="135">
        <f t="shared" si="0"/>
        <v>32.962948058226701</v>
      </c>
      <c r="C42" s="14">
        <v>79.0095445477167</v>
      </c>
      <c r="D42" s="89">
        <v>0.4172021019349022</v>
      </c>
      <c r="E42" s="72">
        <v>0.33370139697378487</v>
      </c>
      <c r="F42" s="71">
        <v>3.5082549314144245E-3</v>
      </c>
      <c r="G42" s="15">
        <v>5.2639675504880126</v>
      </c>
      <c r="H42" s="71">
        <v>7.1532195813426055E-2</v>
      </c>
      <c r="I42" s="15">
        <v>0.11441976981727989</v>
      </c>
      <c r="J42" s="71">
        <v>1.521671318410636E-3</v>
      </c>
      <c r="K42" s="74">
        <v>1856.2970642253363</v>
      </c>
      <c r="L42" s="73">
        <v>19.515541105901502</v>
      </c>
      <c r="M42" s="74">
        <v>1863.0388164259314</v>
      </c>
      <c r="N42" s="16">
        <v>25.316884298087725</v>
      </c>
      <c r="O42" s="75">
        <v>1870.7658589951959</v>
      </c>
      <c r="P42" s="16">
        <v>23.987786030362884</v>
      </c>
      <c r="Q42" s="135">
        <f t="shared" si="1"/>
        <v>99.226584411924705</v>
      </c>
      <c r="R42" s="75">
        <v>1870.7658589951959</v>
      </c>
      <c r="S42" s="16">
        <v>23.987786030362884</v>
      </c>
    </row>
    <row r="43" spans="1:19" x14ac:dyDescent="0.25">
      <c r="A43" s="30" t="s">
        <v>298</v>
      </c>
      <c r="B43" s="135">
        <f t="shared" si="0"/>
        <v>37.013047944184322</v>
      </c>
      <c r="C43" s="14">
        <v>84.405428166118412</v>
      </c>
      <c r="D43" s="89">
        <v>0.43851501909733698</v>
      </c>
      <c r="E43" s="72">
        <v>0.33046325027544032</v>
      </c>
      <c r="F43" s="71">
        <v>3.340844911782952E-3</v>
      </c>
      <c r="G43" s="15">
        <v>5.2393629605065053</v>
      </c>
      <c r="H43" s="71">
        <v>6.7131590770365193E-2</v>
      </c>
      <c r="I43" s="15">
        <v>0.11503172322897844</v>
      </c>
      <c r="J43" s="71">
        <v>1.462955957886756E-3</v>
      </c>
      <c r="K43" s="74">
        <v>1840.6265274206023</v>
      </c>
      <c r="L43" s="73">
        <v>18.607962499613681</v>
      </c>
      <c r="M43" s="74">
        <v>1859.042582634323</v>
      </c>
      <c r="N43" s="16">
        <v>23.81978244737321</v>
      </c>
      <c r="O43" s="75">
        <v>1880.3814868938982</v>
      </c>
      <c r="P43" s="16">
        <v>22.912993348098826</v>
      </c>
      <c r="Q43" s="135">
        <f t="shared" si="1"/>
        <v>97.885803505810671</v>
      </c>
      <c r="R43" s="75">
        <v>1880.3814868938982</v>
      </c>
      <c r="S43" s="16">
        <v>22.912993348098826</v>
      </c>
    </row>
    <row r="44" spans="1:19" x14ac:dyDescent="0.25">
      <c r="A44" s="30" t="s">
        <v>299</v>
      </c>
      <c r="B44" s="135">
        <f t="shared" si="0"/>
        <v>43.63056843030629</v>
      </c>
      <c r="C44" s="14">
        <v>67.901197442646122</v>
      </c>
      <c r="D44" s="89">
        <v>0.64255963184094911</v>
      </c>
      <c r="E44" s="72">
        <v>0.33289110899831792</v>
      </c>
      <c r="F44" s="71">
        <v>3.870418900835477E-3</v>
      </c>
      <c r="G44" s="15">
        <v>5.2643997364383104</v>
      </c>
      <c r="H44" s="71">
        <v>7.48198191099987E-2</v>
      </c>
      <c r="I44" s="15">
        <v>0.11473140816645676</v>
      </c>
      <c r="J44" s="71">
        <v>1.61117973716489E-3</v>
      </c>
      <c r="K44" s="74">
        <v>1852.3793662300748</v>
      </c>
      <c r="L44" s="73">
        <v>21.537024921295661</v>
      </c>
      <c r="M44" s="74">
        <v>1863.1088709318235</v>
      </c>
      <c r="N44" s="16">
        <v>26.479271271991951</v>
      </c>
      <c r="O44" s="75">
        <v>1875.6704325281814</v>
      </c>
      <c r="P44" s="16">
        <v>25.314871727250626</v>
      </c>
      <c r="Q44" s="135">
        <f t="shared" si="1"/>
        <v>98.758253801190804</v>
      </c>
      <c r="R44" s="75">
        <v>1875.6704325281814</v>
      </c>
      <c r="S44" s="16">
        <v>25.314871727250626</v>
      </c>
    </row>
    <row r="45" spans="1:19" x14ac:dyDescent="0.25">
      <c r="A45" s="30" t="s">
        <v>300</v>
      </c>
      <c r="B45" s="135">
        <f t="shared" si="0"/>
        <v>47.458283069515687</v>
      </c>
      <c r="C45" s="14">
        <v>92.779605335365858</v>
      </c>
      <c r="D45" s="89">
        <v>0.51151632837810179</v>
      </c>
      <c r="E45" s="72">
        <v>0.33275595393554602</v>
      </c>
      <c r="F45" s="71">
        <v>3.2232242431236356E-3</v>
      </c>
      <c r="G45" s="15">
        <v>5.2458104803664094</v>
      </c>
      <c r="H45" s="71">
        <v>6.6827153409056234E-2</v>
      </c>
      <c r="I45" s="15">
        <v>0.11435825863416835</v>
      </c>
      <c r="J45" s="71">
        <v>1.4342864696614134E-3</v>
      </c>
      <c r="K45" s="74">
        <v>1851.7256671516789</v>
      </c>
      <c r="L45" s="73">
        <v>17.936649942358862</v>
      </c>
      <c r="M45" s="74">
        <v>1860.0912990200829</v>
      </c>
      <c r="N45" s="16">
        <v>23.695977401338251</v>
      </c>
      <c r="O45" s="75">
        <v>1869.7958728723454</v>
      </c>
      <c r="P45" s="16">
        <v>22.625046722622479</v>
      </c>
      <c r="Q45" s="135">
        <f t="shared" si="1"/>
        <v>99.033573344404303</v>
      </c>
      <c r="R45" s="75">
        <v>1869.7958728723454</v>
      </c>
      <c r="S45" s="16">
        <v>22.625046722622479</v>
      </c>
    </row>
    <row r="46" spans="1:19" x14ac:dyDescent="0.25">
      <c r="A46" s="30" t="s">
        <v>301</v>
      </c>
      <c r="B46" s="135">
        <f t="shared" si="0"/>
        <v>29.652479972644027</v>
      </c>
      <c r="C46" s="14">
        <v>85.672290665887843</v>
      </c>
      <c r="D46" s="89">
        <v>0.34611517612252618</v>
      </c>
      <c r="E46" s="72">
        <v>0.32770955199204521</v>
      </c>
      <c r="F46" s="71">
        <v>3.4138958279593848E-3</v>
      </c>
      <c r="G46" s="15">
        <v>5.1447314089506024</v>
      </c>
      <c r="H46" s="71">
        <v>6.602495255676058E-2</v>
      </c>
      <c r="I46" s="15">
        <v>0.11389917634370622</v>
      </c>
      <c r="J46" s="71">
        <v>1.4498768383790464E-3</v>
      </c>
      <c r="K46" s="74">
        <v>1827.2703708891079</v>
      </c>
      <c r="L46" s="73">
        <v>19.035486325658113</v>
      </c>
      <c r="M46" s="74">
        <v>1843.5244282740514</v>
      </c>
      <c r="N46" s="16">
        <v>23.658885807383864</v>
      </c>
      <c r="O46" s="75">
        <v>1862.5363628808641</v>
      </c>
      <c r="P46" s="16">
        <v>22.983269553736498</v>
      </c>
      <c r="Q46" s="135">
        <f t="shared" si="1"/>
        <v>98.106560886832355</v>
      </c>
      <c r="R46" s="75">
        <v>1862.5363628808641</v>
      </c>
      <c r="S46" s="16">
        <v>22.983269553736498</v>
      </c>
    </row>
    <row r="47" spans="1:19" x14ac:dyDescent="0.25">
      <c r="A47" s="30" t="s">
        <v>302</v>
      </c>
      <c r="B47" s="135">
        <f t="shared" si="0"/>
        <v>58.502868478543078</v>
      </c>
      <c r="C47" s="14">
        <v>99.60852901785718</v>
      </c>
      <c r="D47" s="89">
        <v>0.58732790309607985</v>
      </c>
      <c r="E47" s="72">
        <v>0.33152684253865866</v>
      </c>
      <c r="F47" s="71">
        <v>3.1434316395490217E-3</v>
      </c>
      <c r="G47" s="15">
        <v>5.3380048839505063</v>
      </c>
      <c r="H47" s="71">
        <v>6.5993104143591497E-2</v>
      </c>
      <c r="I47" s="15">
        <v>0.11680852197877208</v>
      </c>
      <c r="J47" s="71">
        <v>1.4276806843619614E-3</v>
      </c>
      <c r="K47" s="74">
        <v>1845.777828796929</v>
      </c>
      <c r="L47" s="73">
        <v>17.501075877262625</v>
      </c>
      <c r="M47" s="74">
        <v>1874.9698246948415</v>
      </c>
      <c r="N47" s="16">
        <v>23.180023547600307</v>
      </c>
      <c r="O47" s="75">
        <v>1907.951622939235</v>
      </c>
      <c r="P47" s="16">
        <v>21.94788398607778</v>
      </c>
      <c r="Q47" s="135">
        <f t="shared" si="1"/>
        <v>96.741332778316149</v>
      </c>
      <c r="R47" s="75">
        <v>1907.951622939235</v>
      </c>
      <c r="S47" s="16">
        <v>21.94788398607778</v>
      </c>
    </row>
    <row r="48" spans="1:19" x14ac:dyDescent="0.25">
      <c r="A48" s="30" t="s">
        <v>303</v>
      </c>
      <c r="B48" s="135">
        <f t="shared" si="0"/>
        <v>57.17543322165654</v>
      </c>
      <c r="C48" s="14">
        <v>87.027883880928812</v>
      </c>
      <c r="D48" s="89">
        <v>0.65697832317609528</v>
      </c>
      <c r="E48" s="72">
        <v>0.47921309395066414</v>
      </c>
      <c r="F48" s="71">
        <v>5.0714283966852985E-3</v>
      </c>
      <c r="G48" s="15">
        <v>10.822552029284468</v>
      </c>
      <c r="H48" s="71">
        <v>0.12507028009365495</v>
      </c>
      <c r="I48" s="15">
        <v>0.16383371066327276</v>
      </c>
      <c r="J48" s="71">
        <v>1.8609699508371693E-3</v>
      </c>
      <c r="K48" s="74">
        <v>2523.8372480287026</v>
      </c>
      <c r="L48" s="73">
        <v>26.709328375702871</v>
      </c>
      <c r="M48" s="74">
        <v>2508.0051747942489</v>
      </c>
      <c r="N48" s="16">
        <v>28.98363609979258</v>
      </c>
      <c r="O48" s="75">
        <v>2495.6151078195549</v>
      </c>
      <c r="P48" s="16">
        <v>19.128700500448961</v>
      </c>
      <c r="Q48" s="135">
        <f t="shared" si="1"/>
        <v>101.1308691040024</v>
      </c>
      <c r="R48" s="75">
        <v>2495.6151078195549</v>
      </c>
      <c r="S48" s="16">
        <v>19.128700500448961</v>
      </c>
    </row>
    <row r="49" spans="1:19" x14ac:dyDescent="0.25">
      <c r="A49" s="30" t="s">
        <v>304</v>
      </c>
      <c r="B49" s="135">
        <f t="shared" si="0"/>
        <v>31.281773403562596</v>
      </c>
      <c r="C49" s="14">
        <v>51.927511109365177</v>
      </c>
      <c r="D49" s="89">
        <v>0.60241233857096799</v>
      </c>
      <c r="E49" s="72">
        <v>0.33209626809090564</v>
      </c>
      <c r="F49" s="71">
        <v>3.9452701066521141E-3</v>
      </c>
      <c r="G49" s="15">
        <v>5.1323044782103322</v>
      </c>
      <c r="H49" s="71">
        <v>8.1165169435739495E-2</v>
      </c>
      <c r="I49" s="15">
        <v>0.11209935344463412</v>
      </c>
      <c r="J49" s="71">
        <v>1.7475531739253418E-3</v>
      </c>
      <c r="K49" s="74">
        <v>1848.5340393110462</v>
      </c>
      <c r="L49" s="73">
        <v>21.960397592984791</v>
      </c>
      <c r="M49" s="74">
        <v>1841.4688670941366</v>
      </c>
      <c r="N49" s="16">
        <v>29.122031485640463</v>
      </c>
      <c r="O49" s="75">
        <v>1833.7277985572603</v>
      </c>
      <c r="P49" s="16">
        <v>28.24522990203468</v>
      </c>
      <c r="Q49" s="135">
        <f t="shared" si="1"/>
        <v>100.80743940106242</v>
      </c>
      <c r="R49" s="75">
        <v>1833.7277985572603</v>
      </c>
      <c r="S49" s="16">
        <v>28.24522990203468</v>
      </c>
    </row>
    <row r="50" spans="1:19" x14ac:dyDescent="0.25">
      <c r="A50" s="30" t="s">
        <v>305</v>
      </c>
      <c r="B50" s="135">
        <f t="shared" si="0"/>
        <v>29.486829138037422</v>
      </c>
      <c r="C50" s="14">
        <v>49.893749999999997</v>
      </c>
      <c r="D50" s="89">
        <v>0.59099244169935961</v>
      </c>
      <c r="E50" s="72">
        <v>0.33590334773446168</v>
      </c>
      <c r="F50" s="71">
        <v>4.4791897875726561E-3</v>
      </c>
      <c r="G50" s="15">
        <v>5.1818136776253745</v>
      </c>
      <c r="H50" s="71">
        <v>9.544531116424157E-2</v>
      </c>
      <c r="I50" s="15">
        <v>0.11187353691335485</v>
      </c>
      <c r="J50" s="71">
        <v>2.0208882624019324E-3</v>
      </c>
      <c r="K50" s="74">
        <v>1866.9313649465284</v>
      </c>
      <c r="L50" s="73">
        <v>24.895077588146474</v>
      </c>
      <c r="M50" s="74">
        <v>1849.633653610241</v>
      </c>
      <c r="N50" s="16">
        <v>34.06893234524469</v>
      </c>
      <c r="O50" s="75">
        <v>1830.0734929951236</v>
      </c>
      <c r="P50" s="16">
        <v>32.743570029004495</v>
      </c>
      <c r="Q50" s="135">
        <f t="shared" si="1"/>
        <v>102.01401048058909</v>
      </c>
      <c r="R50" s="75">
        <v>1830.0734929951236</v>
      </c>
      <c r="S50" s="16">
        <v>32.743570029004495</v>
      </c>
    </row>
    <row r="51" spans="1:19" x14ac:dyDescent="0.25">
      <c r="A51" s="30" t="s">
        <v>306</v>
      </c>
      <c r="B51" s="135">
        <f t="shared" si="0"/>
        <v>51.760767492484597</v>
      </c>
      <c r="C51" s="14">
        <v>60.421852940691025</v>
      </c>
      <c r="D51" s="89">
        <v>0.85665640779490837</v>
      </c>
      <c r="E51" s="72">
        <v>0.33245405183042287</v>
      </c>
      <c r="F51" s="71">
        <v>3.3157954871141609E-3</v>
      </c>
      <c r="G51" s="15">
        <v>5.2517889424339259</v>
      </c>
      <c r="H51" s="71">
        <v>7.4629050277006725E-2</v>
      </c>
      <c r="I51" s="15">
        <v>0.11458582960058594</v>
      </c>
      <c r="J51" s="71">
        <v>1.6067624665800227E-3</v>
      </c>
      <c r="K51" s="74">
        <v>1850.2652298756757</v>
      </c>
      <c r="L51" s="73">
        <v>18.453982032727289</v>
      </c>
      <c r="M51" s="74">
        <v>1861.0627543093069</v>
      </c>
      <c r="N51" s="16">
        <v>26.446101963047667</v>
      </c>
      <c r="O51" s="75">
        <v>1873.3813332041204</v>
      </c>
      <c r="P51" s="16">
        <v>25.284502544398041</v>
      </c>
      <c r="Q51" s="135">
        <f t="shared" si="1"/>
        <v>98.76607592278566</v>
      </c>
      <c r="R51" s="75">
        <v>1873.3813332041204</v>
      </c>
      <c r="S51" s="16">
        <v>25.284502544398041</v>
      </c>
    </row>
    <row r="52" spans="1:19" x14ac:dyDescent="0.25">
      <c r="A52" s="30" t="s">
        <v>307</v>
      </c>
      <c r="B52" s="135">
        <f t="shared" si="0"/>
        <v>29.058129693604211</v>
      </c>
      <c r="C52" s="14">
        <v>42.186889868951624</v>
      </c>
      <c r="D52" s="89">
        <v>0.68879525804982811</v>
      </c>
      <c r="E52" s="72">
        <v>0.33128198318313073</v>
      </c>
      <c r="F52" s="71">
        <v>4.0109211258232951E-3</v>
      </c>
      <c r="G52" s="15">
        <v>5.1888816158208302</v>
      </c>
      <c r="H52" s="71">
        <v>8.2434941466352121E-2</v>
      </c>
      <c r="I52" s="15">
        <v>0.11361676096179373</v>
      </c>
      <c r="J52" s="71">
        <v>1.7832247974805162E-3</v>
      </c>
      <c r="K52" s="74">
        <v>1844.5922650333575</v>
      </c>
      <c r="L52" s="73">
        <v>22.332980542025677</v>
      </c>
      <c r="M52" s="74">
        <v>1850.7939223381989</v>
      </c>
      <c r="N52" s="16">
        <v>29.403270290277103</v>
      </c>
      <c r="O52" s="75">
        <v>1858.0527759881988</v>
      </c>
      <c r="P52" s="16">
        <v>28.353075110494508</v>
      </c>
      <c r="Q52" s="135">
        <f t="shared" si="1"/>
        <v>99.2755582011021</v>
      </c>
      <c r="R52" s="75">
        <v>1858.0527759881988</v>
      </c>
      <c r="S52" s="16">
        <v>28.353075110494508</v>
      </c>
    </row>
    <row r="53" spans="1:19" x14ac:dyDescent="0.25">
      <c r="A53" s="30" t="s">
        <v>308</v>
      </c>
      <c r="B53" s="135">
        <f t="shared" si="0"/>
        <v>34.149449751068289</v>
      </c>
      <c r="C53" s="14">
        <v>34.640322727272739</v>
      </c>
      <c r="D53" s="89">
        <v>0.98582943409421586</v>
      </c>
      <c r="E53" s="72">
        <v>0.33537347307597515</v>
      </c>
      <c r="F53" s="71">
        <v>4.9505027308997963E-3</v>
      </c>
      <c r="G53" s="15">
        <v>5.3921441542726782</v>
      </c>
      <c r="H53" s="71">
        <v>0.11048501278877296</v>
      </c>
      <c r="I53" s="15">
        <v>0.1165843926951928</v>
      </c>
      <c r="J53" s="71">
        <v>2.3552412224855479E-3</v>
      </c>
      <c r="K53" s="74">
        <v>1864.3739425697845</v>
      </c>
      <c r="L53" s="73">
        <v>27.520328931976316</v>
      </c>
      <c r="M53" s="74">
        <v>1883.6063974261558</v>
      </c>
      <c r="N53" s="16">
        <v>38.595087771112169</v>
      </c>
      <c r="O53" s="75">
        <v>1904.5020413162958</v>
      </c>
      <c r="P53" s="16">
        <v>36.291894242043732</v>
      </c>
      <c r="Q53" s="135">
        <f t="shared" si="1"/>
        <v>97.892987359636706</v>
      </c>
      <c r="R53" s="75">
        <v>1904.5020413162958</v>
      </c>
      <c r="S53" s="16">
        <v>36.291894242043732</v>
      </c>
    </row>
    <row r="54" spans="1:19" x14ac:dyDescent="0.25">
      <c r="A54" s="30" t="s">
        <v>309</v>
      </c>
      <c r="B54" s="135">
        <f t="shared" si="0"/>
        <v>45.296073314458539</v>
      </c>
      <c r="C54" s="14">
        <v>93.304299977718344</v>
      </c>
      <c r="D54" s="89">
        <v>0.48546608597112384</v>
      </c>
      <c r="E54" s="72">
        <v>0.33531872731646001</v>
      </c>
      <c r="F54" s="71">
        <v>3.0528886112660232E-3</v>
      </c>
      <c r="G54" s="15">
        <v>5.2894120770983442</v>
      </c>
      <c r="H54" s="71">
        <v>5.8336156914462561E-2</v>
      </c>
      <c r="I54" s="15">
        <v>0.11441753176584847</v>
      </c>
      <c r="J54" s="71">
        <v>1.2465722948915548E-3</v>
      </c>
      <c r="K54" s="74">
        <v>1864.1096561495472</v>
      </c>
      <c r="L54" s="73">
        <v>16.971671057426867</v>
      </c>
      <c r="M54" s="74">
        <v>1867.1549950592314</v>
      </c>
      <c r="N54" s="16">
        <v>20.592581025593013</v>
      </c>
      <c r="O54" s="75">
        <v>1870.730577698037</v>
      </c>
      <c r="P54" s="16">
        <v>19.651564087105552</v>
      </c>
      <c r="Q54" s="135">
        <f t="shared" si="1"/>
        <v>99.646078295430613</v>
      </c>
      <c r="R54" s="75">
        <v>1870.730577698037</v>
      </c>
      <c r="S54" s="16">
        <v>19.651564087105552</v>
      </c>
    </row>
    <row r="55" spans="1:19" x14ac:dyDescent="0.25">
      <c r="A55" s="30" t="s">
        <v>310</v>
      </c>
      <c r="B55" s="135">
        <f t="shared" si="0"/>
        <v>46.790420326051851</v>
      </c>
      <c r="C55" s="14">
        <v>69.118709935897442</v>
      </c>
      <c r="D55" s="89">
        <v>0.67695737332838746</v>
      </c>
      <c r="E55" s="72">
        <v>0.34738775564987029</v>
      </c>
      <c r="F55" s="71">
        <v>4.2087884145588462E-3</v>
      </c>
      <c r="G55" s="15">
        <v>5.4751258922146269</v>
      </c>
      <c r="H55" s="71">
        <v>7.7820985258968231E-2</v>
      </c>
      <c r="I55" s="15">
        <v>0.11434059311522878</v>
      </c>
      <c r="J55" s="71">
        <v>1.6113657233879359E-3</v>
      </c>
      <c r="K55" s="74">
        <v>1922.112632473848</v>
      </c>
      <c r="L55" s="73">
        <v>23.287422332716748</v>
      </c>
      <c r="M55" s="74">
        <v>1896.7031022081151</v>
      </c>
      <c r="N55" s="16">
        <v>26.958887715707512</v>
      </c>
      <c r="O55" s="75">
        <v>1869.5171832361302</v>
      </c>
      <c r="P55" s="16">
        <v>25.423151000690744</v>
      </c>
      <c r="Q55" s="135">
        <f t="shared" si="1"/>
        <v>102.81331724090789</v>
      </c>
      <c r="R55" s="75">
        <v>1869.5171832361302</v>
      </c>
      <c r="S55" s="16">
        <v>25.423151000690744</v>
      </c>
    </row>
    <row r="56" spans="1:19" x14ac:dyDescent="0.25">
      <c r="A56" s="30" t="s">
        <v>311</v>
      </c>
      <c r="B56" s="135">
        <f t="shared" si="0"/>
        <v>95.594508787469479</v>
      </c>
      <c r="C56" s="14">
        <v>154.30644430147063</v>
      </c>
      <c r="D56" s="89">
        <v>0.61951080021457283</v>
      </c>
      <c r="E56" s="72">
        <v>0.32631721194966107</v>
      </c>
      <c r="F56" s="71">
        <v>3.4402053077943269E-3</v>
      </c>
      <c r="G56" s="15">
        <v>5.1032456972182176</v>
      </c>
      <c r="H56" s="71">
        <v>6.0944341775425882E-2</v>
      </c>
      <c r="I56" s="15">
        <v>0.11343973818961965</v>
      </c>
      <c r="J56" s="71">
        <v>1.3253990039540874E-3</v>
      </c>
      <c r="K56" s="74">
        <v>1820.5066098442585</v>
      </c>
      <c r="L56" s="73">
        <v>19.192724970410126</v>
      </c>
      <c r="M56" s="74">
        <v>1836.6458965175145</v>
      </c>
      <c r="N56" s="16">
        <v>21.933722552063625</v>
      </c>
      <c r="O56" s="75">
        <v>1855.2354589524612</v>
      </c>
      <c r="P56" s="16">
        <v>21.113772916446763</v>
      </c>
      <c r="Q56" s="135">
        <f t="shared" si="1"/>
        <v>98.12806245478879</v>
      </c>
      <c r="R56" s="75">
        <v>1855.2354589524612</v>
      </c>
      <c r="S56" s="16">
        <v>21.113772916446763</v>
      </c>
    </row>
    <row r="57" spans="1:19" x14ac:dyDescent="0.25">
      <c r="A57" s="30" t="s">
        <v>312</v>
      </c>
      <c r="B57" s="135">
        <f t="shared" si="0"/>
        <v>100.06205333834932</v>
      </c>
      <c r="C57" s="14">
        <v>111.6480407738095</v>
      </c>
      <c r="D57" s="89">
        <v>0.89622757949749854</v>
      </c>
      <c r="E57" s="72">
        <v>0.32556775387173437</v>
      </c>
      <c r="F57" s="71">
        <v>4.2252086721472253E-3</v>
      </c>
      <c r="G57" s="15">
        <v>5.1283297365779923</v>
      </c>
      <c r="H57" s="71">
        <v>6.3005519595136061E-2</v>
      </c>
      <c r="I57" s="15">
        <v>0.11427536347139654</v>
      </c>
      <c r="J57" s="71">
        <v>1.3784932090621161E-3</v>
      </c>
      <c r="K57" s="74">
        <v>1816.8629244104338</v>
      </c>
      <c r="L57" s="73">
        <v>23.579193249421543</v>
      </c>
      <c r="M57" s="74">
        <v>1840.8105185347986</v>
      </c>
      <c r="N57" s="16">
        <v>22.615788990562883</v>
      </c>
      <c r="O57" s="75">
        <v>1868.4876719673935</v>
      </c>
      <c r="P57" s="16">
        <v>21.764143720512156</v>
      </c>
      <c r="Q57" s="135">
        <f t="shared" si="1"/>
        <v>97.237083854955159</v>
      </c>
      <c r="R57" s="75">
        <v>1868.4876719673935</v>
      </c>
      <c r="S57" s="16">
        <v>21.764143720512156</v>
      </c>
    </row>
    <row r="58" spans="1:19" x14ac:dyDescent="0.25">
      <c r="A58" s="30" t="s">
        <v>313</v>
      </c>
      <c r="B58" s="135">
        <f t="shared" si="0"/>
        <v>39.219156775301485</v>
      </c>
      <c r="C58" s="14">
        <v>57.345529634146352</v>
      </c>
      <c r="D58" s="89">
        <v>0.6839095745651369</v>
      </c>
      <c r="E58" s="72">
        <v>0.32131954026990889</v>
      </c>
      <c r="F58" s="71">
        <v>4.7825817911601098E-3</v>
      </c>
      <c r="G58" s="15">
        <v>5.1650330770955852</v>
      </c>
      <c r="H58" s="71">
        <v>7.6242296730805625E-2</v>
      </c>
      <c r="I58" s="15">
        <v>0.11664885008570526</v>
      </c>
      <c r="J58" s="71">
        <v>1.712738224447616E-3</v>
      </c>
      <c r="K58" s="74">
        <v>1796.1701144165213</v>
      </c>
      <c r="L58" s="73">
        <v>26.734541185445917</v>
      </c>
      <c r="M58" s="74">
        <v>1846.8736375136666</v>
      </c>
      <c r="N58" s="16">
        <v>27.262146397482493</v>
      </c>
      <c r="O58" s="75">
        <v>1905.4949315195352</v>
      </c>
      <c r="P58" s="16">
        <v>26.37386468319815</v>
      </c>
      <c r="Q58" s="135">
        <f t="shared" si="1"/>
        <v>94.262655056456495</v>
      </c>
      <c r="R58" s="75">
        <v>1905.4949315195352</v>
      </c>
      <c r="S58" s="16">
        <v>26.37386468319815</v>
      </c>
    </row>
    <row r="59" spans="1:19" x14ac:dyDescent="0.25">
      <c r="A59" s="30" t="s">
        <v>314</v>
      </c>
      <c r="B59" s="135">
        <f t="shared" si="0"/>
        <v>43.028408474779638</v>
      </c>
      <c r="C59" s="14">
        <v>89.456192708333305</v>
      </c>
      <c r="D59" s="89">
        <v>0.48099977399073146</v>
      </c>
      <c r="E59" s="72">
        <v>0.32404400682769968</v>
      </c>
      <c r="F59" s="71">
        <v>4.1072281519512225E-3</v>
      </c>
      <c r="G59" s="15">
        <v>5.1845790074258176</v>
      </c>
      <c r="H59" s="71">
        <v>6.7614200904594357E-2</v>
      </c>
      <c r="I59" s="15">
        <v>0.11605039912758765</v>
      </c>
      <c r="J59" s="71">
        <v>1.4772351255635835E-3</v>
      </c>
      <c r="K59" s="74">
        <v>1809.4484754083817</v>
      </c>
      <c r="L59" s="73">
        <v>22.934593947463945</v>
      </c>
      <c r="M59" s="74">
        <v>1850.0877664844397</v>
      </c>
      <c r="N59" s="16">
        <v>24.127746101475726</v>
      </c>
      <c r="O59" s="75">
        <v>1896.2507753444768</v>
      </c>
      <c r="P59" s="16">
        <v>22.889983191976821</v>
      </c>
      <c r="Q59" s="135">
        <f t="shared" si="1"/>
        <v>95.422425078754344</v>
      </c>
      <c r="R59" s="75">
        <v>1896.2507753444768</v>
      </c>
      <c r="S59" s="16">
        <v>22.889983191976821</v>
      </c>
    </row>
    <row r="60" spans="1:19" x14ac:dyDescent="0.25">
      <c r="A60" s="30" t="s">
        <v>315</v>
      </c>
      <c r="B60" s="135">
        <f t="shared" si="0"/>
        <v>25.412269048760614</v>
      </c>
      <c r="C60" s="14">
        <v>43.31927537593981</v>
      </c>
      <c r="D60" s="89">
        <v>0.58662728838892297</v>
      </c>
      <c r="E60" s="72">
        <v>0.32317084164102333</v>
      </c>
      <c r="F60" s="71">
        <v>5.2583871987422013E-3</v>
      </c>
      <c r="G60" s="15">
        <v>5.3086588670496564</v>
      </c>
      <c r="H60" s="71">
        <v>9.6581378110896593E-2</v>
      </c>
      <c r="I60" s="15">
        <v>0.11910637752993881</v>
      </c>
      <c r="J60" s="71">
        <v>2.1063954763771158E-3</v>
      </c>
      <c r="K60" s="74">
        <v>1805.1958665579116</v>
      </c>
      <c r="L60" s="73">
        <v>29.372757726931916</v>
      </c>
      <c r="M60" s="74">
        <v>1870.2575144270675</v>
      </c>
      <c r="N60" s="16">
        <v>34.025928711824427</v>
      </c>
      <c r="O60" s="75">
        <v>1942.8613851644097</v>
      </c>
      <c r="P60" s="16">
        <v>31.625986583469626</v>
      </c>
      <c r="Q60" s="135">
        <f t="shared" si="1"/>
        <v>92.914290249540969</v>
      </c>
      <c r="R60" s="75">
        <v>1942.8613851644097</v>
      </c>
      <c r="S60" s="16">
        <v>31.625986583469626</v>
      </c>
    </row>
    <row r="61" spans="1:19" x14ac:dyDescent="0.25">
      <c r="A61" s="30" t="s">
        <v>316</v>
      </c>
      <c r="B61" s="135">
        <f t="shared" si="0"/>
        <v>52.454849662127238</v>
      </c>
      <c r="C61" s="14">
        <v>122.41943329493085</v>
      </c>
      <c r="D61" s="89">
        <v>0.42848466334388174</v>
      </c>
      <c r="E61" s="72">
        <v>0.3971576725736195</v>
      </c>
      <c r="F61" s="71">
        <v>4.1809235731938323E-3</v>
      </c>
      <c r="G61" s="15">
        <v>7.931233467093401</v>
      </c>
      <c r="H61" s="71">
        <v>9.0973014105101349E-2</v>
      </c>
      <c r="I61" s="15">
        <v>0.14485527255705655</v>
      </c>
      <c r="J61" s="71">
        <v>1.6269048542553355E-3</v>
      </c>
      <c r="K61" s="74">
        <v>2155.9383660063645</v>
      </c>
      <c r="L61" s="73">
        <v>22.6958061224869</v>
      </c>
      <c r="M61" s="74">
        <v>2223.2365452242752</v>
      </c>
      <c r="N61" s="16">
        <v>25.501018275003069</v>
      </c>
      <c r="O61" s="75">
        <v>2286.060137594211</v>
      </c>
      <c r="P61" s="16">
        <v>19.326683456360975</v>
      </c>
      <c r="Q61" s="135">
        <f t="shared" si="1"/>
        <v>94.308033745569659</v>
      </c>
      <c r="R61" s="75">
        <v>2286.060137594211</v>
      </c>
      <c r="S61" s="16">
        <v>19.326683456360975</v>
      </c>
    </row>
    <row r="62" spans="1:19" x14ac:dyDescent="0.25">
      <c r="A62" s="30" t="s">
        <v>317</v>
      </c>
      <c r="B62" s="135">
        <f t="shared" si="0"/>
        <v>58.102075840655317</v>
      </c>
      <c r="C62" s="14">
        <v>107.02612042308614</v>
      </c>
      <c r="D62" s="89">
        <v>0.54287752943834044</v>
      </c>
      <c r="E62" s="72">
        <v>0.3248213137945728</v>
      </c>
      <c r="F62" s="71">
        <v>4.41343837793403E-3</v>
      </c>
      <c r="G62" s="15">
        <v>5.2977535542887919</v>
      </c>
      <c r="H62" s="71">
        <v>7.4081629852041836E-2</v>
      </c>
      <c r="I62" s="15">
        <v>0.11823034746789289</v>
      </c>
      <c r="J62" s="71">
        <v>1.5661003445560187E-3</v>
      </c>
      <c r="K62" s="74">
        <v>1813.2318635330439</v>
      </c>
      <c r="L62" s="73">
        <v>24.63689036018943</v>
      </c>
      <c r="M62" s="74">
        <v>1868.5007779091966</v>
      </c>
      <c r="N62" s="16">
        <v>26.128354516465233</v>
      </c>
      <c r="O62" s="75">
        <v>1929.6495268971034</v>
      </c>
      <c r="P62" s="16">
        <v>23.725081112627816</v>
      </c>
      <c r="Q62" s="135">
        <f t="shared" si="1"/>
        <v>93.966901152705162</v>
      </c>
      <c r="R62" s="75">
        <v>1929.6495268971034</v>
      </c>
      <c r="S62" s="16">
        <v>23.725081112627816</v>
      </c>
    </row>
    <row r="63" spans="1:19" x14ac:dyDescent="0.25">
      <c r="A63" s="30" t="s">
        <v>318</v>
      </c>
      <c r="B63" s="135">
        <f t="shared" si="0"/>
        <v>74.646624274437499</v>
      </c>
      <c r="C63" s="14">
        <v>106.00455982954546</v>
      </c>
      <c r="D63" s="89">
        <v>0.70418314452197828</v>
      </c>
      <c r="E63" s="72">
        <v>0.32116318616577122</v>
      </c>
      <c r="F63" s="71">
        <v>4.0173556591808412E-3</v>
      </c>
      <c r="G63" s="15">
        <v>5.1485323662889266</v>
      </c>
      <c r="H63" s="71">
        <v>6.362119594652707E-2</v>
      </c>
      <c r="I63" s="15">
        <v>0.11627209389918342</v>
      </c>
      <c r="J63" s="71">
        <v>1.3963950655871786E-3</v>
      </c>
      <c r="K63" s="74">
        <v>1795.407253561888</v>
      </c>
      <c r="L63" s="73">
        <v>22.458332091985902</v>
      </c>
      <c r="M63" s="74">
        <v>1844.1523213805581</v>
      </c>
      <c r="N63" s="16">
        <v>22.788470159383483</v>
      </c>
      <c r="O63" s="75">
        <v>1899.681989072589</v>
      </c>
      <c r="P63" s="16">
        <v>21.587247201016876</v>
      </c>
      <c r="Q63" s="135">
        <f t="shared" si="1"/>
        <v>94.510937298426086</v>
      </c>
      <c r="R63" s="75">
        <v>1899.681989072589</v>
      </c>
      <c r="S63" s="16">
        <v>21.587247201016876</v>
      </c>
    </row>
    <row r="64" spans="1:19" x14ac:dyDescent="0.25">
      <c r="A64" s="30" t="s">
        <v>319</v>
      </c>
      <c r="B64" s="135">
        <f t="shared" si="0"/>
        <v>101.32282619297517</v>
      </c>
      <c r="C64" s="14">
        <v>147.17473582080541</v>
      </c>
      <c r="D64" s="89">
        <v>0.68845257732510656</v>
      </c>
      <c r="E64" s="72">
        <v>0.32185698351402064</v>
      </c>
      <c r="F64" s="71">
        <v>2.9471516631368656E-3</v>
      </c>
      <c r="G64" s="15">
        <v>4.9752902679866713</v>
      </c>
      <c r="H64" s="71">
        <v>5.8699587557909327E-2</v>
      </c>
      <c r="I64" s="15">
        <v>0.11213480399873163</v>
      </c>
      <c r="J64" s="71">
        <v>1.3059187302011234E-3</v>
      </c>
      <c r="K64" s="74">
        <v>1798.791643298526</v>
      </c>
      <c r="L64" s="73">
        <v>16.471016801637958</v>
      </c>
      <c r="M64" s="74">
        <v>1815.1319257285509</v>
      </c>
      <c r="N64" s="16">
        <v>21.415332506132501</v>
      </c>
      <c r="O64" s="75">
        <v>1834.3006657346261</v>
      </c>
      <c r="P64" s="16">
        <v>21.099067672126797</v>
      </c>
      <c r="Q64" s="135">
        <f t="shared" si="1"/>
        <v>98.06416564637297</v>
      </c>
      <c r="R64" s="75">
        <v>1834.3006657346261</v>
      </c>
      <c r="S64" s="16">
        <v>21.099067672126797</v>
      </c>
    </row>
    <row r="65" spans="1:19" x14ac:dyDescent="0.25">
      <c r="A65" s="30" t="s">
        <v>320</v>
      </c>
      <c r="B65" s="135">
        <f t="shared" si="0"/>
        <v>33.980807268528118</v>
      </c>
      <c r="C65" s="14">
        <v>46.755683586042359</v>
      </c>
      <c r="D65" s="89">
        <v>0.72677383073642332</v>
      </c>
      <c r="E65" s="72">
        <v>0.32719712428982151</v>
      </c>
      <c r="F65" s="71">
        <v>4.6021734879095871E-3</v>
      </c>
      <c r="G65" s="15">
        <v>5.0884911742600769</v>
      </c>
      <c r="H65" s="71">
        <v>8.8368116442612721E-2</v>
      </c>
      <c r="I65" s="15">
        <v>0.11280010298732875</v>
      </c>
      <c r="J65" s="71">
        <v>1.9291366390602339E-3</v>
      </c>
      <c r="K65" s="74">
        <v>1824.7819058312189</v>
      </c>
      <c r="L65" s="73">
        <v>25.666371385327018</v>
      </c>
      <c r="M65" s="74">
        <v>1834.1882483509753</v>
      </c>
      <c r="N65" s="16">
        <v>31.853010088303751</v>
      </c>
      <c r="O65" s="75">
        <v>1845.0108277619565</v>
      </c>
      <c r="P65" s="16">
        <v>30.943957067385032</v>
      </c>
      <c r="Q65" s="135">
        <f t="shared" si="1"/>
        <v>98.903587901688581</v>
      </c>
      <c r="R65" s="75">
        <v>1845.0108277619565</v>
      </c>
      <c r="S65" s="16">
        <v>30.943957067385032</v>
      </c>
    </row>
    <row r="66" spans="1:19" x14ac:dyDescent="0.25">
      <c r="A66" s="30" t="s">
        <v>321</v>
      </c>
      <c r="B66" s="135">
        <f t="shared" si="0"/>
        <v>45.930384404624803</v>
      </c>
      <c r="C66" s="14">
        <v>79.477638533169539</v>
      </c>
      <c r="D66" s="89">
        <v>0.57790323482568018</v>
      </c>
      <c r="E66" s="72">
        <v>0.32561353693670947</v>
      </c>
      <c r="F66" s="71">
        <v>3.80260594947075E-3</v>
      </c>
      <c r="G66" s="15">
        <v>5.1944557063263019</v>
      </c>
      <c r="H66" s="71">
        <v>6.8619626481785739E-2</v>
      </c>
      <c r="I66" s="15">
        <v>0.11574059904309651</v>
      </c>
      <c r="J66" s="71">
        <v>1.5211794822233985E-3</v>
      </c>
      <c r="K66" s="74">
        <v>1817.0855697650979</v>
      </c>
      <c r="L66" s="73">
        <v>21.220433472424276</v>
      </c>
      <c r="M66" s="74">
        <v>1851.7080276834049</v>
      </c>
      <c r="N66" s="16">
        <v>24.461371969773349</v>
      </c>
      <c r="O66" s="75">
        <v>1891.4425749275524</v>
      </c>
      <c r="P66" s="16">
        <v>23.647596126431147</v>
      </c>
      <c r="Q66" s="135">
        <f t="shared" si="1"/>
        <v>96.068767503274444</v>
      </c>
      <c r="R66" s="75">
        <v>1891.4425749275524</v>
      </c>
      <c r="S66" s="16">
        <v>23.647596126431147</v>
      </c>
    </row>
    <row r="67" spans="1:19" x14ac:dyDescent="0.25">
      <c r="A67" s="30" t="s">
        <v>322</v>
      </c>
      <c r="B67" s="135">
        <f t="shared" si="0"/>
        <v>64.446697400921138</v>
      </c>
      <c r="C67" s="14">
        <v>87.481431790828154</v>
      </c>
      <c r="D67" s="89">
        <v>0.73669001617412888</v>
      </c>
      <c r="E67" s="72">
        <v>0.32424448376083903</v>
      </c>
      <c r="F67" s="71">
        <v>3.4172359626748008E-3</v>
      </c>
      <c r="G67" s="15">
        <v>4.8550066929972706</v>
      </c>
      <c r="H67" s="71">
        <v>6.3399606468961811E-2</v>
      </c>
      <c r="I67" s="15">
        <v>0.10858369544017624</v>
      </c>
      <c r="J67" s="71">
        <v>1.3853419223802707E-3</v>
      </c>
      <c r="K67" s="74">
        <v>1810.4244697927074</v>
      </c>
      <c r="L67" s="73">
        <v>19.080193852874721</v>
      </c>
      <c r="M67" s="74">
        <v>1794.483566202056</v>
      </c>
      <c r="N67" s="16">
        <v>23.433449036502385</v>
      </c>
      <c r="O67" s="75">
        <v>1775.7901086351949</v>
      </c>
      <c r="P67" s="16">
        <v>23.2808329041744</v>
      </c>
      <c r="Q67" s="135">
        <f t="shared" si="1"/>
        <v>101.95036344605677</v>
      </c>
      <c r="R67" s="75">
        <v>1775.7901086351949</v>
      </c>
      <c r="S67" s="16">
        <v>23.2808329041744</v>
      </c>
    </row>
    <row r="68" spans="1:19" x14ac:dyDescent="0.25">
      <c r="A68" s="30" t="s">
        <v>323</v>
      </c>
      <c r="B68" s="135">
        <f t="shared" si="0"/>
        <v>26.832062460844234</v>
      </c>
      <c r="C68" s="14">
        <v>49.922181967077549</v>
      </c>
      <c r="D68" s="89">
        <v>0.53747775845493528</v>
      </c>
      <c r="E68" s="72">
        <v>0.32432303503345233</v>
      </c>
      <c r="F68" s="71">
        <v>5.5851750534097232E-3</v>
      </c>
      <c r="G68" s="15">
        <v>4.9295012648422238</v>
      </c>
      <c r="H68" s="71">
        <v>9.3222058376317044E-2</v>
      </c>
      <c r="I68" s="15">
        <v>0.11008641629852825</v>
      </c>
      <c r="J68" s="71">
        <v>1.9602817046354185E-3</v>
      </c>
      <c r="K68" s="74">
        <v>1810.8068455745984</v>
      </c>
      <c r="L68" s="73">
        <v>31.183949729021325</v>
      </c>
      <c r="M68" s="74">
        <v>1807.3210191766873</v>
      </c>
      <c r="N68" s="16">
        <v>34.178343102591022</v>
      </c>
      <c r="O68" s="75">
        <v>1800.8316083583575</v>
      </c>
      <c r="P68" s="16">
        <v>32.392896008218202</v>
      </c>
      <c r="Q68" s="135">
        <f t="shared" si="1"/>
        <v>100.55392392991894</v>
      </c>
      <c r="R68" s="75">
        <v>1800.8316083583575</v>
      </c>
      <c r="S68" s="16">
        <v>32.392896008218202</v>
      </c>
    </row>
    <row r="69" spans="1:19" x14ac:dyDescent="0.25">
      <c r="A69" s="30" t="s">
        <v>324</v>
      </c>
      <c r="B69" s="135">
        <f t="shared" si="0"/>
        <v>60.387812434277819</v>
      </c>
      <c r="C69" s="14">
        <v>138.28147472191313</v>
      </c>
      <c r="D69" s="89">
        <v>0.4367021146955436</v>
      </c>
      <c r="E69" s="72">
        <v>0.4621896009854905</v>
      </c>
      <c r="F69" s="71">
        <v>5.0536987279832324E-3</v>
      </c>
      <c r="G69" s="15">
        <v>10.088042599856056</v>
      </c>
      <c r="H69" s="71">
        <v>0.11440269491185107</v>
      </c>
      <c r="I69" s="15">
        <v>0.15831939690892938</v>
      </c>
      <c r="J69" s="71">
        <v>1.7608852904816093E-3</v>
      </c>
      <c r="K69" s="74">
        <v>2449.2186234047822</v>
      </c>
      <c r="L69" s="73">
        <v>26.780379773283041</v>
      </c>
      <c r="M69" s="74">
        <v>2442.8768689836293</v>
      </c>
      <c r="N69" s="16">
        <v>27.703262985184043</v>
      </c>
      <c r="O69" s="75">
        <v>2437.7907824487929</v>
      </c>
      <c r="P69" s="16">
        <v>18.839716812287786</v>
      </c>
      <c r="Q69" s="135">
        <f t="shared" si="1"/>
        <v>100.46877857764767</v>
      </c>
      <c r="R69" s="75">
        <v>2437.7907824487929</v>
      </c>
      <c r="S69" s="16">
        <v>18.839716812287786</v>
      </c>
    </row>
    <row r="70" spans="1:19" x14ac:dyDescent="0.25">
      <c r="A70" s="30" t="s">
        <v>325</v>
      </c>
      <c r="B70" s="135">
        <f t="shared" ref="B70:B83" si="2">C70*D70</f>
        <v>67.062156352712023</v>
      </c>
      <c r="C70" s="14">
        <v>169.54033903545476</v>
      </c>
      <c r="D70" s="89">
        <v>0.39555280315139513</v>
      </c>
      <c r="E70" s="72">
        <v>0.32775613761723804</v>
      </c>
      <c r="F70" s="71">
        <v>3.0802109561047764E-3</v>
      </c>
      <c r="G70" s="15">
        <v>4.9491638403980405</v>
      </c>
      <c r="H70" s="71">
        <v>5.6776198799980089E-2</v>
      </c>
      <c r="I70" s="15">
        <v>0.10953663536244024</v>
      </c>
      <c r="J70" s="71">
        <v>1.2369330003531014E-3</v>
      </c>
      <c r="K70" s="74">
        <v>1827.496553615649</v>
      </c>
      <c r="L70" s="73">
        <v>17.17458274805648</v>
      </c>
      <c r="M70" s="74">
        <v>1810.6825188166615</v>
      </c>
      <c r="N70" s="16">
        <v>20.771927130970756</v>
      </c>
      <c r="O70" s="75">
        <v>1791.718825551719</v>
      </c>
      <c r="P70" s="16">
        <v>20.565474635783026</v>
      </c>
      <c r="Q70" s="135">
        <f t="shared" ref="Q70:Q107" si="3">K70/O70*100</f>
        <v>101.99683831825079</v>
      </c>
      <c r="R70" s="75">
        <v>1791.718825551719</v>
      </c>
      <c r="S70" s="16">
        <v>20.565474635783026</v>
      </c>
    </row>
    <row r="71" spans="1:19" x14ac:dyDescent="0.25">
      <c r="A71" s="30" t="s">
        <v>326</v>
      </c>
      <c r="B71" s="135">
        <f t="shared" si="2"/>
        <v>44.45049447991115</v>
      </c>
      <c r="C71" s="14">
        <v>111.04375890153221</v>
      </c>
      <c r="D71" s="89">
        <v>0.40029709836576693</v>
      </c>
      <c r="E71" s="72">
        <v>0.32641083199938142</v>
      </c>
      <c r="F71" s="71">
        <v>4.0079122104346226E-3</v>
      </c>
      <c r="G71" s="15">
        <v>4.9731326242271567</v>
      </c>
      <c r="H71" s="71">
        <v>5.9341911819807809E-2</v>
      </c>
      <c r="I71" s="15">
        <v>0.11053775506898014</v>
      </c>
      <c r="J71" s="71">
        <v>1.2969868695948091E-3</v>
      </c>
      <c r="K71" s="74">
        <v>1820.9616234050152</v>
      </c>
      <c r="L71" s="73">
        <v>22.359105794600726</v>
      </c>
      <c r="M71" s="74">
        <v>1814.7652103968369</v>
      </c>
      <c r="N71" s="16">
        <v>21.654688347620677</v>
      </c>
      <c r="O71" s="75">
        <v>1808.2711606187922</v>
      </c>
      <c r="P71" s="16">
        <v>21.325213185893986</v>
      </c>
      <c r="Q71" s="135">
        <f t="shared" si="3"/>
        <v>100.70180087271206</v>
      </c>
      <c r="R71" s="75">
        <v>1808.2711606187922</v>
      </c>
      <c r="S71" s="16">
        <v>21.325213185893986</v>
      </c>
    </row>
    <row r="72" spans="1:19" x14ac:dyDescent="0.25">
      <c r="A72" s="30" t="s">
        <v>327</v>
      </c>
      <c r="B72" s="135">
        <f t="shared" si="2"/>
        <v>79.763266073919496</v>
      </c>
      <c r="C72" s="14">
        <v>139.71292314499058</v>
      </c>
      <c r="D72" s="89">
        <v>0.57090829021695555</v>
      </c>
      <c r="E72" s="72">
        <v>0.32616562628369589</v>
      </c>
      <c r="F72" s="71">
        <v>3.543434356980076E-3</v>
      </c>
      <c r="G72" s="15">
        <v>5.0433776339155889</v>
      </c>
      <c r="H72" s="71">
        <v>5.9843918440822541E-2</v>
      </c>
      <c r="I72" s="15">
        <v>0.11217733290702694</v>
      </c>
      <c r="J72" s="71">
        <v>1.3036052751694267E-3</v>
      </c>
      <c r="K72" s="74">
        <v>1819.769802824163</v>
      </c>
      <c r="L72" s="73">
        <v>19.769817299856673</v>
      </c>
      <c r="M72" s="74">
        <v>1826.6366112197236</v>
      </c>
      <c r="N72" s="16">
        <v>21.67458007660332</v>
      </c>
      <c r="O72" s="75">
        <v>1834.9876247899247</v>
      </c>
      <c r="P72" s="16">
        <v>21.051945528833109</v>
      </c>
      <c r="Q72" s="135">
        <f t="shared" si="3"/>
        <v>99.170685308163655</v>
      </c>
      <c r="R72" s="75">
        <v>1834.9876247899247</v>
      </c>
      <c r="S72" s="16">
        <v>21.051945528833109</v>
      </c>
    </row>
    <row r="73" spans="1:19" x14ac:dyDescent="0.25">
      <c r="A73" s="30" t="s">
        <v>328</v>
      </c>
      <c r="B73" s="135">
        <f t="shared" si="2"/>
        <v>38.419255240346054</v>
      </c>
      <c r="C73" s="14">
        <v>95.39084483386705</v>
      </c>
      <c r="D73" s="89">
        <v>0.40275621111498838</v>
      </c>
      <c r="E73" s="72">
        <v>0.32836652508967806</v>
      </c>
      <c r="F73" s="71">
        <v>3.7255300049085708E-3</v>
      </c>
      <c r="G73" s="15">
        <v>5.199793471752109</v>
      </c>
      <c r="H73" s="71">
        <v>6.2522308567386845E-2</v>
      </c>
      <c r="I73" s="15">
        <v>0.11490494056224296</v>
      </c>
      <c r="J73" s="71">
        <v>1.363286295989048E-3</v>
      </c>
      <c r="K73" s="74">
        <v>1830.4593765179443</v>
      </c>
      <c r="L73" s="73">
        <v>20.76774216897239</v>
      </c>
      <c r="M73" s="74">
        <v>1852.5826069843099</v>
      </c>
      <c r="N73" s="16">
        <v>22.275450367342753</v>
      </c>
      <c r="O73" s="75">
        <v>1878.3944692568007</v>
      </c>
      <c r="P73" s="16">
        <v>21.380616669882286</v>
      </c>
      <c r="Q73" s="135">
        <f t="shared" si="3"/>
        <v>97.448081671693686</v>
      </c>
      <c r="R73" s="75">
        <v>1878.3944692568007</v>
      </c>
      <c r="S73" s="16">
        <v>21.380616669882286</v>
      </c>
    </row>
    <row r="74" spans="1:19" x14ac:dyDescent="0.25">
      <c r="A74" s="30" t="s">
        <v>329</v>
      </c>
      <c r="B74" s="135">
        <f t="shared" si="2"/>
        <v>67.696014977256468</v>
      </c>
      <c r="C74" s="14">
        <v>123.23850023880776</v>
      </c>
      <c r="D74" s="89">
        <v>0.54930898092785307</v>
      </c>
      <c r="E74" s="72">
        <v>0.35954890773490961</v>
      </c>
      <c r="F74" s="71">
        <v>3.3812484133167401E-3</v>
      </c>
      <c r="G74" s="15">
        <v>6.0625452919927794</v>
      </c>
      <c r="H74" s="71">
        <v>7.0883032735887128E-2</v>
      </c>
      <c r="I74" s="15">
        <v>0.12234917233097246</v>
      </c>
      <c r="J74" s="71">
        <v>1.4085541318567532E-3</v>
      </c>
      <c r="K74" s="74">
        <v>1980.0351925165205</v>
      </c>
      <c r="L74" s="73">
        <v>18.620528971107081</v>
      </c>
      <c r="M74" s="74">
        <v>1984.8763867365815</v>
      </c>
      <c r="N74" s="16">
        <v>23.207093905518988</v>
      </c>
      <c r="O74" s="75">
        <v>1990.7636626844112</v>
      </c>
      <c r="P74" s="16">
        <v>20.472728449553593</v>
      </c>
      <c r="Q74" s="135">
        <f t="shared" si="3"/>
        <v>99.461087703729532</v>
      </c>
      <c r="R74" s="75">
        <v>1990.7636626844112</v>
      </c>
      <c r="S74" s="16">
        <v>20.472728449553593</v>
      </c>
    </row>
    <row r="75" spans="1:19" x14ac:dyDescent="0.25">
      <c r="A75" s="30" t="s">
        <v>330</v>
      </c>
      <c r="B75" s="135">
        <f t="shared" si="2"/>
        <v>47.598801864749369</v>
      </c>
      <c r="C75" s="14">
        <v>87.547895788945112</v>
      </c>
      <c r="D75" s="89">
        <v>0.54368870246176482</v>
      </c>
      <c r="E75" s="72">
        <v>0.32219442289468864</v>
      </c>
      <c r="F75" s="71">
        <v>3.3561889250411929E-3</v>
      </c>
      <c r="G75" s="15">
        <v>5.0161849271828558</v>
      </c>
      <c r="H75" s="71">
        <v>6.6448605658636389E-2</v>
      </c>
      <c r="I75" s="15">
        <v>0.11296480909713912</v>
      </c>
      <c r="J75" s="71">
        <v>1.4686704734892108E-3</v>
      </c>
      <c r="K75" s="74">
        <v>1800.4370530781382</v>
      </c>
      <c r="L75" s="73">
        <v>18.754535983230586</v>
      </c>
      <c r="M75" s="74">
        <v>1822.0574964725308</v>
      </c>
      <c r="N75" s="16">
        <v>24.136506494082042</v>
      </c>
      <c r="O75" s="75">
        <v>1847.6504159116723</v>
      </c>
      <c r="P75" s="16">
        <v>23.516057979146982</v>
      </c>
      <c r="Q75" s="135">
        <f t="shared" si="3"/>
        <v>97.444680961996923</v>
      </c>
      <c r="R75" s="75">
        <v>1847.6504159116723</v>
      </c>
      <c r="S75" s="16">
        <v>23.516057979146982</v>
      </c>
    </row>
    <row r="76" spans="1:19" x14ac:dyDescent="0.25">
      <c r="A76" s="30" t="s">
        <v>331</v>
      </c>
      <c r="B76" s="135">
        <f t="shared" si="2"/>
        <v>59.591218931042782</v>
      </c>
      <c r="C76" s="14">
        <v>57.522100045399448</v>
      </c>
      <c r="D76" s="89">
        <v>1.0359708509253014</v>
      </c>
      <c r="E76" s="72">
        <v>0.33049036475048416</v>
      </c>
      <c r="F76" s="71">
        <v>4.3478613372250939E-3</v>
      </c>
      <c r="G76" s="15">
        <v>5.0346535644871659</v>
      </c>
      <c r="H76" s="71">
        <v>7.4992884880101043E-2</v>
      </c>
      <c r="I76" s="15">
        <v>0.11054086629803229</v>
      </c>
      <c r="J76" s="71">
        <v>1.6187577787099537E-3</v>
      </c>
      <c r="K76" s="74">
        <v>1840.7579022296052</v>
      </c>
      <c r="L76" s="73">
        <v>24.216621626285839</v>
      </c>
      <c r="M76" s="74">
        <v>1825.1697705321835</v>
      </c>
      <c r="N76" s="16">
        <v>27.186527282359826</v>
      </c>
      <c r="O76" s="75">
        <v>1808.3223149385396</v>
      </c>
      <c r="P76" s="16">
        <v>26.614892897779345</v>
      </c>
      <c r="Q76" s="135">
        <f t="shared" si="3"/>
        <v>101.79368395905506</v>
      </c>
      <c r="R76" s="75">
        <v>1808.3223149385396</v>
      </c>
      <c r="S76" s="16">
        <v>26.614892897779345</v>
      </c>
    </row>
    <row r="77" spans="1:19" x14ac:dyDescent="0.25">
      <c r="A77" s="30" t="s">
        <v>332</v>
      </c>
      <c r="B77" s="135">
        <f t="shared" si="2"/>
        <v>20.03051117355605</v>
      </c>
      <c r="C77" s="14">
        <v>24.43898151719015</v>
      </c>
      <c r="D77" s="89">
        <v>0.81961317248293575</v>
      </c>
      <c r="E77" s="72">
        <v>0.32346860054512089</v>
      </c>
      <c r="F77" s="71">
        <v>4.5558642127696246E-3</v>
      </c>
      <c r="G77" s="15">
        <v>5.2113579819457456</v>
      </c>
      <c r="H77" s="71">
        <v>0.14807997290704492</v>
      </c>
      <c r="I77" s="15">
        <v>0.11686756924453402</v>
      </c>
      <c r="J77" s="71">
        <v>3.2740363307529035E-3</v>
      </c>
      <c r="K77" s="74">
        <v>1806.646368050277</v>
      </c>
      <c r="L77" s="73">
        <v>25.445547170450482</v>
      </c>
      <c r="M77" s="74">
        <v>1854.4748425455273</v>
      </c>
      <c r="N77" s="16">
        <v>52.694630726252228</v>
      </c>
      <c r="O77" s="75">
        <v>1908.8590843081306</v>
      </c>
      <c r="P77" s="16">
        <v>50.301234286737284</v>
      </c>
      <c r="Q77" s="135">
        <f t="shared" si="3"/>
        <v>94.645350350997717</v>
      </c>
      <c r="R77" s="75">
        <v>1908.8590843081306</v>
      </c>
      <c r="S77" s="16">
        <v>50.301234286737284</v>
      </c>
    </row>
    <row r="78" spans="1:19" x14ac:dyDescent="0.25">
      <c r="A78" s="30" t="s">
        <v>333</v>
      </c>
      <c r="B78" s="135">
        <f t="shared" si="2"/>
        <v>55.997242885704807</v>
      </c>
      <c r="C78" s="14">
        <v>85.459487740391324</v>
      </c>
      <c r="D78" s="89">
        <v>0.65524898833717715</v>
      </c>
      <c r="E78" s="72">
        <v>0.33127295792469907</v>
      </c>
      <c r="F78" s="71">
        <v>4.4404100001357661E-3</v>
      </c>
      <c r="G78" s="15">
        <v>5.2488041204125242</v>
      </c>
      <c r="H78" s="71">
        <v>6.7167481621662903E-2</v>
      </c>
      <c r="I78" s="15">
        <v>0.11497359077231088</v>
      </c>
      <c r="J78" s="71">
        <v>1.4532832282774391E-3</v>
      </c>
      <c r="K78" s="74">
        <v>1844.5485622326737</v>
      </c>
      <c r="L78" s="73">
        <v>24.724480780999304</v>
      </c>
      <c r="M78" s="74">
        <v>1860.5778592743468</v>
      </c>
      <c r="N78" s="16">
        <v>23.809295660791527</v>
      </c>
      <c r="O78" s="75">
        <v>1879.4707293750253</v>
      </c>
      <c r="P78" s="16">
        <v>22.775497575053784</v>
      </c>
      <c r="Q78" s="135">
        <f t="shared" si="3"/>
        <v>98.141914816946141</v>
      </c>
      <c r="R78" s="75">
        <v>1879.4707293750253</v>
      </c>
      <c r="S78" s="16">
        <v>22.775497575053784</v>
      </c>
    </row>
    <row r="79" spans="1:19" x14ac:dyDescent="0.25">
      <c r="A79" s="30" t="s">
        <v>334</v>
      </c>
      <c r="B79" s="135">
        <f t="shared" si="2"/>
        <v>48.46817726737639</v>
      </c>
      <c r="C79" s="14">
        <v>88.141106981479837</v>
      </c>
      <c r="D79" s="89">
        <v>0.54989299462236729</v>
      </c>
      <c r="E79" s="72">
        <v>0.33115246796039594</v>
      </c>
      <c r="F79" s="71">
        <v>4.2776925622542098E-3</v>
      </c>
      <c r="G79" s="15">
        <v>5.3360288125597144</v>
      </c>
      <c r="H79" s="71">
        <v>6.6829778986369284E-2</v>
      </c>
      <c r="I79" s="15">
        <v>0.1169301577967263</v>
      </c>
      <c r="J79" s="71">
        <v>1.4550145006886515E-3</v>
      </c>
      <c r="K79" s="74">
        <v>1843.9650880758654</v>
      </c>
      <c r="L79" s="73">
        <v>23.819589178667727</v>
      </c>
      <c r="M79" s="74">
        <v>1874.6531978865905</v>
      </c>
      <c r="N79" s="16">
        <v>23.478632385935835</v>
      </c>
      <c r="O79" s="75">
        <v>1909.820362141897</v>
      </c>
      <c r="P79" s="16">
        <v>22.339848937238159</v>
      </c>
      <c r="Q79" s="135">
        <f t="shared" si="3"/>
        <v>96.551755580185898</v>
      </c>
      <c r="R79" s="75">
        <v>1909.820362141897</v>
      </c>
      <c r="S79" s="16">
        <v>22.339848937238159</v>
      </c>
    </row>
    <row r="80" spans="1:19" x14ac:dyDescent="0.25">
      <c r="A80" s="30" t="s">
        <v>335</v>
      </c>
      <c r="B80" s="135">
        <f t="shared" si="2"/>
        <v>36.640051558160501</v>
      </c>
      <c r="C80" s="14">
        <v>95.019302542119092</v>
      </c>
      <c r="D80" s="89">
        <v>0.38560640394007428</v>
      </c>
      <c r="E80" s="72">
        <v>0.3456321225922383</v>
      </c>
      <c r="F80" s="71">
        <v>3.7689069033460579E-3</v>
      </c>
      <c r="G80" s="15">
        <v>5.7393899845912193</v>
      </c>
      <c r="H80" s="71">
        <v>6.9167951339467751E-2</v>
      </c>
      <c r="I80" s="15">
        <v>0.12048194156821838</v>
      </c>
      <c r="J80" s="71">
        <v>1.4416091511706608E-3</v>
      </c>
      <c r="K80" s="74">
        <v>1913.7075408248354</v>
      </c>
      <c r="L80" s="73">
        <v>20.8678102819431</v>
      </c>
      <c r="M80" s="74">
        <v>1937.3198092004122</v>
      </c>
      <c r="N80" s="16">
        <v>23.34750603313552</v>
      </c>
      <c r="O80" s="75">
        <v>1963.3713494084629</v>
      </c>
      <c r="P80" s="16">
        <v>21.346052489297879</v>
      </c>
      <c r="Q80" s="135">
        <f t="shared" si="3"/>
        <v>97.470483176878858</v>
      </c>
      <c r="R80" s="75">
        <v>1963.3713494084629</v>
      </c>
      <c r="S80" s="16">
        <v>21.346052489297879</v>
      </c>
    </row>
    <row r="81" spans="1:19" x14ac:dyDescent="0.25">
      <c r="A81" s="30" t="s">
        <v>336</v>
      </c>
      <c r="B81" s="135">
        <f t="shared" si="2"/>
        <v>32.22226199405214</v>
      </c>
      <c r="C81" s="14">
        <v>27.585043544906622</v>
      </c>
      <c r="D81" s="89">
        <v>1.1681062580741057</v>
      </c>
      <c r="E81" s="72">
        <v>0.47064446648274305</v>
      </c>
      <c r="F81" s="71">
        <v>7.6555841904541906E-3</v>
      </c>
      <c r="G81" s="15">
        <v>11.37430004037242</v>
      </c>
      <c r="H81" s="71">
        <v>0.16588384682433122</v>
      </c>
      <c r="I81" s="15">
        <v>0.17542166465289244</v>
      </c>
      <c r="J81" s="71">
        <v>2.5695617648095696E-3</v>
      </c>
      <c r="K81" s="74">
        <v>2486.3865739837329</v>
      </c>
      <c r="L81" s="73">
        <v>40.443993508304352</v>
      </c>
      <c r="M81" s="74">
        <v>2554.3196877300034</v>
      </c>
      <c r="N81" s="16">
        <v>37.252435254548097</v>
      </c>
      <c r="O81" s="75">
        <v>2610.0546473158665</v>
      </c>
      <c r="P81" s="16">
        <v>24.392384305463171</v>
      </c>
      <c r="Q81" s="135">
        <f t="shared" si="3"/>
        <v>95.261858848077694</v>
      </c>
      <c r="R81" s="75">
        <v>2610.0546473158665</v>
      </c>
      <c r="S81" s="16">
        <v>24.392384305463171</v>
      </c>
    </row>
    <row r="82" spans="1:19" x14ac:dyDescent="0.25">
      <c r="A82" s="30" t="s">
        <v>337</v>
      </c>
      <c r="B82" s="135">
        <f t="shared" si="2"/>
        <v>34.055325373757846</v>
      </c>
      <c r="C82" s="14">
        <v>45.484823360442796</v>
      </c>
      <c r="D82" s="89">
        <v>0.7487184264493606</v>
      </c>
      <c r="E82" s="72">
        <v>0.34332941709456133</v>
      </c>
      <c r="F82" s="71">
        <v>4.7612951063875884E-3</v>
      </c>
      <c r="G82" s="15">
        <v>5.6767139651620599</v>
      </c>
      <c r="H82" s="71">
        <v>9.8421608931736584E-2</v>
      </c>
      <c r="I82" s="15">
        <v>0.11994453571239254</v>
      </c>
      <c r="J82" s="71">
        <v>2.0532862336618508E-3</v>
      </c>
      <c r="K82" s="74">
        <v>1902.6667008671075</v>
      </c>
      <c r="L82" s="74">
        <v>26.386197048271171</v>
      </c>
      <c r="M82" s="74">
        <v>1927.8326091614069</v>
      </c>
      <c r="N82" s="74">
        <v>33.424334625483745</v>
      </c>
      <c r="O82" s="74">
        <v>1955.3923939029414</v>
      </c>
      <c r="P82" s="74">
        <v>30.568045016897287</v>
      </c>
      <c r="Q82" s="74">
        <f t="shared" si="3"/>
        <v>97.303574811877326</v>
      </c>
      <c r="R82" s="75">
        <v>1955.3923939029414</v>
      </c>
      <c r="S82" s="16">
        <v>30.568045016897287</v>
      </c>
    </row>
    <row r="83" spans="1:19" x14ac:dyDescent="0.25">
      <c r="A83" s="30" t="s">
        <v>338</v>
      </c>
      <c r="B83" s="135">
        <f t="shared" si="2"/>
        <v>67.16484630811992</v>
      </c>
      <c r="C83" s="14">
        <v>70.17624687576938</v>
      </c>
      <c r="D83" s="89">
        <v>0.95708803617012406</v>
      </c>
      <c r="E83" s="72">
        <v>0.32440836706848192</v>
      </c>
      <c r="F83" s="71">
        <v>4.9374450768083222E-3</v>
      </c>
      <c r="G83" s="15">
        <v>5.4124004414347882</v>
      </c>
      <c r="H83" s="71">
        <v>0.10486853117679969</v>
      </c>
      <c r="I83" s="15">
        <v>0.12076103728829977</v>
      </c>
      <c r="J83" s="71">
        <v>2.0726912351505407E-3</v>
      </c>
      <c r="K83" s="74">
        <v>1811.2222033874418</v>
      </c>
      <c r="L83" s="74">
        <v>27.56652127049928</v>
      </c>
      <c r="M83" s="74">
        <v>1886.8189924091846</v>
      </c>
      <c r="N83" s="74">
        <v>36.558258848635191</v>
      </c>
      <c r="O83" s="74">
        <v>1967.498170923411</v>
      </c>
      <c r="P83" s="74">
        <v>30.604820155186875</v>
      </c>
      <c r="Q83" s="74">
        <f t="shared" si="3"/>
        <v>92.057122601408892</v>
      </c>
      <c r="R83" s="75">
        <v>1967.498170923411</v>
      </c>
      <c r="S83" s="16">
        <v>30.604820155186875</v>
      </c>
    </row>
    <row r="84" spans="1:19" ht="13.5" x14ac:dyDescent="0.25">
      <c r="A84" s="301" t="s">
        <v>1006</v>
      </c>
      <c r="B84" s="149">
        <v>273.911498825617</v>
      </c>
      <c r="C84" s="149">
        <v>258.69316266515591</v>
      </c>
      <c r="D84" s="133">
        <f>B84/C84</f>
        <v>1.0588277479144634</v>
      </c>
      <c r="E84" s="72">
        <v>0.32113999999999998</v>
      </c>
      <c r="F84" s="72">
        <v>2.4099999999999998E-3</v>
      </c>
      <c r="G84" s="72">
        <v>4.8924700000000003</v>
      </c>
      <c r="H84" s="72">
        <v>6.4070000000000002E-2</v>
      </c>
      <c r="I84" s="72">
        <v>0.11054</v>
      </c>
      <c r="J84" s="72">
        <v>1.72E-3</v>
      </c>
      <c r="K84" s="74">
        <v>1795.3</v>
      </c>
      <c r="L84" s="74">
        <v>11.75</v>
      </c>
      <c r="M84" s="74">
        <v>1801</v>
      </c>
      <c r="N84" s="74">
        <v>11.04</v>
      </c>
      <c r="O84" s="74">
        <v>1808.4</v>
      </c>
      <c r="P84" s="74">
        <v>28.07</v>
      </c>
      <c r="Q84" s="74">
        <f t="shared" si="3"/>
        <v>99.275602742756021</v>
      </c>
      <c r="R84" s="74">
        <v>1808.4</v>
      </c>
      <c r="S84" s="74">
        <v>28.07</v>
      </c>
    </row>
    <row r="85" spans="1:19" ht="13.5" x14ac:dyDescent="0.25">
      <c r="A85" s="301" t="s">
        <v>1007</v>
      </c>
      <c r="B85" s="149">
        <v>72.681574875183799</v>
      </c>
      <c r="C85" s="149">
        <v>136.76033888012165</v>
      </c>
      <c r="D85" s="133">
        <f t="shared" ref="D85:D107" si="4">B85/C85</f>
        <v>0.5314521408059204</v>
      </c>
      <c r="E85" s="72">
        <v>0.31526999999999999</v>
      </c>
      <c r="F85" s="72">
        <v>2.8300000000000001E-3</v>
      </c>
      <c r="G85" s="72">
        <v>4.7625299999999999</v>
      </c>
      <c r="H85" s="72">
        <v>8.3930000000000005E-2</v>
      </c>
      <c r="I85" s="72">
        <v>0.10961</v>
      </c>
      <c r="J85" s="72">
        <v>2.15E-3</v>
      </c>
      <c r="K85" s="74">
        <v>1766.6</v>
      </c>
      <c r="L85" s="74">
        <v>13.86</v>
      </c>
      <c r="M85" s="74">
        <v>1778.3</v>
      </c>
      <c r="N85" s="74">
        <v>14.79</v>
      </c>
      <c r="O85" s="74">
        <v>1793</v>
      </c>
      <c r="P85" s="74">
        <v>35.35</v>
      </c>
      <c r="Q85" s="74">
        <f t="shared" si="3"/>
        <v>98.527607361963192</v>
      </c>
      <c r="R85" s="74">
        <v>1793</v>
      </c>
      <c r="S85" s="74">
        <v>35.35</v>
      </c>
    </row>
    <row r="86" spans="1:19" ht="13.5" x14ac:dyDescent="0.25">
      <c r="A86" s="301" t="s">
        <v>1008</v>
      </c>
      <c r="B86" s="149">
        <v>81.697885678984605</v>
      </c>
      <c r="C86" s="149">
        <v>129.52788663753907</v>
      </c>
      <c r="D86" s="133">
        <f t="shared" si="4"/>
        <v>0.63073588089645682</v>
      </c>
      <c r="E86" s="72">
        <v>0.32538</v>
      </c>
      <c r="F86" s="72">
        <v>2.98E-3</v>
      </c>
      <c r="G86" s="72">
        <v>4.9921800000000003</v>
      </c>
      <c r="H86" s="72">
        <v>9.0010000000000007E-2</v>
      </c>
      <c r="I86" s="72">
        <v>0.11133</v>
      </c>
      <c r="J86" s="72">
        <v>2.2300000000000002E-3</v>
      </c>
      <c r="K86" s="74">
        <v>1816</v>
      </c>
      <c r="L86" s="74">
        <v>14.51</v>
      </c>
      <c r="M86" s="74">
        <v>1818</v>
      </c>
      <c r="N86" s="74">
        <v>15.25</v>
      </c>
      <c r="O86" s="74">
        <v>1821.2</v>
      </c>
      <c r="P86" s="74">
        <v>35.840000000000003</v>
      </c>
      <c r="Q86" s="74">
        <f t="shared" si="3"/>
        <v>99.714473973204477</v>
      </c>
      <c r="R86" s="74">
        <v>1821.2</v>
      </c>
      <c r="S86" s="74">
        <v>35.840000000000003</v>
      </c>
    </row>
    <row r="87" spans="1:19" ht="13.5" x14ac:dyDescent="0.25">
      <c r="A87" s="301" t="s">
        <v>1009</v>
      </c>
      <c r="B87" s="149">
        <v>112.75871002694667</v>
      </c>
      <c r="C87" s="149">
        <v>151.54970321375924</v>
      </c>
      <c r="D87" s="133">
        <f t="shared" si="4"/>
        <v>0.74403781489365051</v>
      </c>
      <c r="E87" s="72">
        <v>0.32568000000000003</v>
      </c>
      <c r="F87" s="72">
        <v>3.48E-3</v>
      </c>
      <c r="G87" s="72">
        <v>5.0532599999999999</v>
      </c>
      <c r="H87" s="72">
        <v>0.11101</v>
      </c>
      <c r="I87" s="72">
        <v>0.11259</v>
      </c>
      <c r="J87" s="72">
        <v>2.6700000000000001E-3</v>
      </c>
      <c r="K87" s="74">
        <v>1817.4</v>
      </c>
      <c r="L87" s="74">
        <v>16.93</v>
      </c>
      <c r="M87" s="74">
        <v>1828.3</v>
      </c>
      <c r="N87" s="74">
        <v>18.62</v>
      </c>
      <c r="O87" s="74">
        <v>1841.6</v>
      </c>
      <c r="P87" s="74">
        <v>42.25</v>
      </c>
      <c r="Q87" s="74">
        <f t="shared" si="3"/>
        <v>98.685925282363172</v>
      </c>
      <c r="R87" s="74">
        <v>1841.6</v>
      </c>
      <c r="S87" s="74">
        <v>42.25</v>
      </c>
    </row>
    <row r="88" spans="1:19" ht="13.5" x14ac:dyDescent="0.25">
      <c r="A88" s="301" t="s">
        <v>1010</v>
      </c>
      <c r="B88" s="149">
        <v>334.89398838215777</v>
      </c>
      <c r="C88" s="149">
        <v>154.01576404250596</v>
      </c>
      <c r="D88" s="133">
        <f t="shared" si="4"/>
        <v>2.1744137067016869</v>
      </c>
      <c r="E88" s="72">
        <v>0.32240999999999997</v>
      </c>
      <c r="F88" s="72">
        <v>4.5500000000000002E-3</v>
      </c>
      <c r="G88" s="72">
        <v>4.9843400000000004</v>
      </c>
      <c r="H88" s="72">
        <v>0.15304000000000001</v>
      </c>
      <c r="I88" s="72">
        <v>0.11218</v>
      </c>
      <c r="J88" s="72">
        <v>3.5999999999999999E-3</v>
      </c>
      <c r="K88" s="74">
        <v>1801.5</v>
      </c>
      <c r="L88" s="74">
        <v>22.18</v>
      </c>
      <c r="M88" s="74">
        <v>1816.7</v>
      </c>
      <c r="N88" s="74">
        <v>25.97</v>
      </c>
      <c r="O88" s="74">
        <v>1835</v>
      </c>
      <c r="P88" s="74">
        <v>57.09</v>
      </c>
      <c r="Q88" s="74">
        <f t="shared" si="3"/>
        <v>98.174386920980922</v>
      </c>
      <c r="R88" s="74">
        <v>1835</v>
      </c>
      <c r="S88" s="74">
        <v>57.09</v>
      </c>
    </row>
    <row r="89" spans="1:19" ht="13.5" x14ac:dyDescent="0.25">
      <c r="A89" s="301" t="s">
        <v>1011</v>
      </c>
      <c r="B89" s="149">
        <v>73.240776738358875</v>
      </c>
      <c r="C89" s="149">
        <v>105.5427768156969</v>
      </c>
      <c r="D89" s="133">
        <f t="shared" si="4"/>
        <v>0.69394400022518743</v>
      </c>
      <c r="E89" s="72">
        <v>0.32962999999999998</v>
      </c>
      <c r="F89" s="72">
        <v>3.32E-3</v>
      </c>
      <c r="G89" s="72">
        <v>5.0585000000000004</v>
      </c>
      <c r="H89" s="72">
        <v>0.10291</v>
      </c>
      <c r="I89" s="72">
        <v>0.11136</v>
      </c>
      <c r="J89" s="72">
        <v>2.4599999999999999E-3</v>
      </c>
      <c r="K89" s="74">
        <v>1836.6</v>
      </c>
      <c r="L89" s="74">
        <v>16.100000000000001</v>
      </c>
      <c r="M89" s="74">
        <v>1829.2</v>
      </c>
      <c r="N89" s="74">
        <v>17.25</v>
      </c>
      <c r="O89" s="74">
        <v>1821.7</v>
      </c>
      <c r="P89" s="74">
        <v>39.61</v>
      </c>
      <c r="Q89" s="74">
        <f t="shared" si="3"/>
        <v>100.81791732996651</v>
      </c>
      <c r="R89" s="74">
        <v>1821.7</v>
      </c>
      <c r="S89" s="74">
        <v>39.61</v>
      </c>
    </row>
    <row r="90" spans="1:19" ht="13.5" x14ac:dyDescent="0.25">
      <c r="A90" s="301" t="s">
        <v>1012</v>
      </c>
      <c r="B90" s="149">
        <v>121.22018738621513</v>
      </c>
      <c r="C90" s="149">
        <v>185.17316170677557</v>
      </c>
      <c r="D90" s="133">
        <f t="shared" si="4"/>
        <v>0.65463151500415095</v>
      </c>
      <c r="E90" s="72">
        <v>0.32388</v>
      </c>
      <c r="F90" s="72">
        <v>4.5700000000000003E-3</v>
      </c>
      <c r="G90" s="72">
        <v>5.0300099999999999</v>
      </c>
      <c r="H90" s="72">
        <v>0.15403</v>
      </c>
      <c r="I90" s="72">
        <v>0.11269999999999999</v>
      </c>
      <c r="J90" s="72">
        <v>3.6099999999999999E-3</v>
      </c>
      <c r="K90" s="74">
        <v>1808.7</v>
      </c>
      <c r="L90" s="74">
        <v>22.27</v>
      </c>
      <c r="M90" s="74">
        <v>1824.4</v>
      </c>
      <c r="N90" s="74">
        <v>25.94</v>
      </c>
      <c r="O90" s="74">
        <v>1843.4</v>
      </c>
      <c r="P90" s="74">
        <v>56.88</v>
      </c>
      <c r="Q90" s="74">
        <f t="shared" si="3"/>
        <v>98.117608766409887</v>
      </c>
      <c r="R90" s="74">
        <v>1843.4</v>
      </c>
      <c r="S90" s="74">
        <v>56.88</v>
      </c>
    </row>
    <row r="91" spans="1:19" s="67" customFormat="1" ht="13.5" x14ac:dyDescent="0.25">
      <c r="A91" s="301" t="s">
        <v>1013</v>
      </c>
      <c r="B91" s="149">
        <v>60.17493575890385</v>
      </c>
      <c r="C91" s="149">
        <v>117.84667181590282</v>
      </c>
      <c r="D91" s="133">
        <f t="shared" si="4"/>
        <v>0.51062057868641086</v>
      </c>
      <c r="E91" s="72">
        <v>0.31836999999999999</v>
      </c>
      <c r="F91" s="72">
        <v>3.0599999999999998E-3</v>
      </c>
      <c r="G91" s="72">
        <v>4.8927399999999999</v>
      </c>
      <c r="H91" s="72">
        <v>9.4100000000000003E-2</v>
      </c>
      <c r="I91" s="72">
        <v>0.11151999999999999</v>
      </c>
      <c r="J91" s="72">
        <v>2.3500000000000001E-3</v>
      </c>
      <c r="K91" s="74">
        <v>1781.8</v>
      </c>
      <c r="L91" s="74">
        <v>14.97</v>
      </c>
      <c r="M91" s="74">
        <v>1801</v>
      </c>
      <c r="N91" s="74">
        <v>16.21</v>
      </c>
      <c r="O91" s="74">
        <v>1824.4</v>
      </c>
      <c r="P91" s="74">
        <v>37.78</v>
      </c>
      <c r="Q91" s="74">
        <f t="shared" si="3"/>
        <v>97.664985748739312</v>
      </c>
      <c r="R91" s="74">
        <v>1824.4</v>
      </c>
      <c r="S91" s="74">
        <v>37.78</v>
      </c>
    </row>
    <row r="92" spans="1:19" s="67" customFormat="1" ht="13.5" x14ac:dyDescent="0.25">
      <c r="A92" s="301" t="s">
        <v>1014</v>
      </c>
      <c r="B92" s="149">
        <v>97.50121991950266</v>
      </c>
      <c r="C92" s="149">
        <v>127.32049967185617</v>
      </c>
      <c r="D92" s="133">
        <f t="shared" si="4"/>
        <v>0.76579356954137856</v>
      </c>
      <c r="E92" s="72">
        <v>0.31312000000000001</v>
      </c>
      <c r="F92" s="72">
        <v>3.0899999999999999E-3</v>
      </c>
      <c r="G92" s="72">
        <v>4.7375800000000003</v>
      </c>
      <c r="H92" s="72">
        <v>9.5240000000000005E-2</v>
      </c>
      <c r="I92" s="72">
        <v>0.10979999999999999</v>
      </c>
      <c r="J92" s="72">
        <v>2.4099999999999998E-3</v>
      </c>
      <c r="K92" s="74">
        <v>1756.1</v>
      </c>
      <c r="L92" s="74">
        <v>15.17</v>
      </c>
      <c r="M92" s="74">
        <v>1773.9</v>
      </c>
      <c r="N92" s="74">
        <v>16.850000000000001</v>
      </c>
      <c r="O92" s="74">
        <v>1796</v>
      </c>
      <c r="P92" s="74">
        <v>39.380000000000003</v>
      </c>
      <c r="Q92" s="74">
        <f t="shared" si="3"/>
        <v>97.778396436525611</v>
      </c>
      <c r="R92" s="74">
        <v>1796</v>
      </c>
      <c r="S92" s="74">
        <v>39.380000000000003</v>
      </c>
    </row>
    <row r="93" spans="1:19" s="279" customFormat="1" ht="13.5" x14ac:dyDescent="0.25">
      <c r="A93" s="301" t="s">
        <v>1015</v>
      </c>
      <c r="B93" s="149">
        <v>91.938374608313751</v>
      </c>
      <c r="C93" s="149">
        <v>153.72836419489533</v>
      </c>
      <c r="D93" s="133">
        <f t="shared" si="4"/>
        <v>0.59805732722007743</v>
      </c>
      <c r="E93" s="72">
        <v>0.29764000000000002</v>
      </c>
      <c r="F93" s="72">
        <v>3.64E-3</v>
      </c>
      <c r="G93" s="72">
        <v>4.5516899999999998</v>
      </c>
      <c r="H93" s="72">
        <v>0.12015000000000001</v>
      </c>
      <c r="I93" s="72">
        <v>0.11098</v>
      </c>
      <c r="J93" s="72">
        <v>3.1099999999999999E-3</v>
      </c>
      <c r="K93" s="74">
        <v>1679.6</v>
      </c>
      <c r="L93" s="74">
        <v>18.09</v>
      </c>
      <c r="M93" s="74">
        <v>1740.5</v>
      </c>
      <c r="N93" s="74">
        <v>21.97</v>
      </c>
      <c r="O93" s="74">
        <v>1815.5</v>
      </c>
      <c r="P93" s="74">
        <v>49.97</v>
      </c>
      <c r="Q93" s="74">
        <f t="shared" si="3"/>
        <v>92.51445882676947</v>
      </c>
      <c r="R93" s="74">
        <v>1815.5</v>
      </c>
      <c r="S93" s="74">
        <v>49.97</v>
      </c>
    </row>
    <row r="94" spans="1:19" s="279" customFormat="1" ht="13.5" x14ac:dyDescent="0.25">
      <c r="A94" s="301" t="s">
        <v>1016</v>
      </c>
      <c r="B94" s="149">
        <v>89.354505307173241</v>
      </c>
      <c r="C94" s="149">
        <v>130.28039766776362</v>
      </c>
      <c r="D94" s="133">
        <f t="shared" si="4"/>
        <v>0.68586300707372638</v>
      </c>
      <c r="E94" s="72">
        <v>0.31601000000000001</v>
      </c>
      <c r="F94" s="72">
        <v>3.8999999999999998E-3</v>
      </c>
      <c r="G94" s="72">
        <v>4.7266000000000004</v>
      </c>
      <c r="H94" s="72">
        <v>0.12587999999999999</v>
      </c>
      <c r="I94" s="72">
        <v>0.10854999999999999</v>
      </c>
      <c r="J94" s="72">
        <v>3.0599999999999998E-3</v>
      </c>
      <c r="K94" s="74">
        <v>1770.2</v>
      </c>
      <c r="L94" s="74">
        <v>19.100000000000001</v>
      </c>
      <c r="M94" s="74">
        <v>1772</v>
      </c>
      <c r="N94" s="74">
        <v>22.32</v>
      </c>
      <c r="O94" s="74">
        <v>1775.2</v>
      </c>
      <c r="P94" s="74">
        <v>50.56</v>
      </c>
      <c r="Q94" s="74">
        <f t="shared" si="3"/>
        <v>99.718341595313206</v>
      </c>
      <c r="R94" s="74">
        <v>1775.2</v>
      </c>
      <c r="S94" s="74">
        <v>50.56</v>
      </c>
    </row>
    <row r="95" spans="1:19" s="279" customFormat="1" ht="13.5" x14ac:dyDescent="0.25">
      <c r="A95" s="301" t="s">
        <v>1017</v>
      </c>
      <c r="B95" s="149">
        <v>84.045508329126861</v>
      </c>
      <c r="C95" s="149">
        <v>152.81920057742889</v>
      </c>
      <c r="D95" s="133">
        <f t="shared" si="4"/>
        <v>0.54996694140238966</v>
      </c>
      <c r="E95" s="72">
        <v>0.3014</v>
      </c>
      <c r="F95" s="72">
        <v>3.7399999999999998E-3</v>
      </c>
      <c r="G95" s="72">
        <v>4.5365099999999998</v>
      </c>
      <c r="H95" s="72">
        <v>0.12229</v>
      </c>
      <c r="I95" s="72">
        <v>0.10924</v>
      </c>
      <c r="J95" s="72">
        <v>3.1099999999999999E-3</v>
      </c>
      <c r="K95" s="74">
        <v>1698.3</v>
      </c>
      <c r="L95" s="74">
        <v>18.53</v>
      </c>
      <c r="M95" s="74">
        <v>1737.7</v>
      </c>
      <c r="N95" s="74">
        <v>22.43</v>
      </c>
      <c r="O95" s="74">
        <v>1786.7</v>
      </c>
      <c r="P95" s="74">
        <v>51.1</v>
      </c>
      <c r="Q95" s="74">
        <f t="shared" si="3"/>
        <v>95.052331113225492</v>
      </c>
      <c r="R95" s="74">
        <v>1786.7</v>
      </c>
      <c r="S95" s="74">
        <v>51.1</v>
      </c>
    </row>
    <row r="96" spans="1:19" s="279" customFormat="1" ht="13.5" x14ac:dyDescent="0.25">
      <c r="A96" s="301" t="s">
        <v>1018</v>
      </c>
      <c r="B96" s="149">
        <v>91.024848221121431</v>
      </c>
      <c r="C96" s="149">
        <v>150.78776318127146</v>
      </c>
      <c r="D96" s="133">
        <f t="shared" si="4"/>
        <v>0.60366203663154505</v>
      </c>
      <c r="E96" s="72">
        <v>0.31774000000000002</v>
      </c>
      <c r="F96" s="72">
        <v>3.5899999999999999E-3</v>
      </c>
      <c r="G96" s="72">
        <v>4.8631200000000003</v>
      </c>
      <c r="H96" s="72">
        <v>0.11477</v>
      </c>
      <c r="I96" s="72">
        <v>0.1111</v>
      </c>
      <c r="J96" s="72">
        <v>2.8E-3</v>
      </c>
      <c r="K96" s="74">
        <v>1778.7</v>
      </c>
      <c r="L96" s="74">
        <v>17.54</v>
      </c>
      <c r="M96" s="74">
        <v>1795.9</v>
      </c>
      <c r="N96" s="74">
        <v>19.88</v>
      </c>
      <c r="O96" s="74">
        <v>1817.4</v>
      </c>
      <c r="P96" s="74">
        <v>45.08</v>
      </c>
      <c r="Q96" s="74">
        <f t="shared" si="3"/>
        <v>97.870584351271035</v>
      </c>
      <c r="R96" s="74">
        <v>1817.4</v>
      </c>
      <c r="S96" s="74">
        <v>45.08</v>
      </c>
    </row>
    <row r="97" spans="1:19" s="280" customFormat="1" ht="13.5" x14ac:dyDescent="0.25">
      <c r="A97" s="301" t="s">
        <v>1019</v>
      </c>
      <c r="B97" s="149">
        <v>396.34909362053946</v>
      </c>
      <c r="C97" s="149">
        <v>1077.4783111762504</v>
      </c>
      <c r="D97" s="133">
        <f t="shared" si="4"/>
        <v>0.36784879055974423</v>
      </c>
      <c r="E97" s="72">
        <v>0.11294</v>
      </c>
      <c r="F97" s="72">
        <v>1.1199999999999999E-3</v>
      </c>
      <c r="G97" s="72">
        <v>0.97150000000000003</v>
      </c>
      <c r="H97" s="72">
        <v>2.8539999999999999E-2</v>
      </c>
      <c r="I97" s="72">
        <v>6.2440000000000002E-2</v>
      </c>
      <c r="J97" s="72">
        <v>1.9400000000000001E-3</v>
      </c>
      <c r="K97" s="74">
        <v>689.8</v>
      </c>
      <c r="L97" s="74">
        <v>6.47</v>
      </c>
      <c r="M97" s="74">
        <v>689.2</v>
      </c>
      <c r="N97" s="74">
        <v>14.7</v>
      </c>
      <c r="O97" s="74">
        <v>689.2</v>
      </c>
      <c r="P97" s="74">
        <v>64.94</v>
      </c>
      <c r="Q97" s="74">
        <f t="shared" si="3"/>
        <v>100.08705745792221</v>
      </c>
      <c r="R97" s="74">
        <v>689.2</v>
      </c>
      <c r="S97" s="74">
        <v>64.94</v>
      </c>
    </row>
    <row r="98" spans="1:19" s="279" customFormat="1" ht="13.5" x14ac:dyDescent="0.25">
      <c r="A98" s="301" t="s">
        <v>1020</v>
      </c>
      <c r="B98" s="149">
        <v>103.6044793152881</v>
      </c>
      <c r="C98" s="149">
        <v>195.72433429960978</v>
      </c>
      <c r="D98" s="133">
        <f t="shared" si="4"/>
        <v>0.52933877479278091</v>
      </c>
      <c r="E98" s="72">
        <v>0.30610999999999999</v>
      </c>
      <c r="F98" s="72">
        <v>2.7399999999999998E-3</v>
      </c>
      <c r="G98" s="72">
        <v>4.5337100000000001</v>
      </c>
      <c r="H98" s="72">
        <v>7.9299999999999995E-2</v>
      </c>
      <c r="I98" s="72">
        <v>0.10752</v>
      </c>
      <c r="J98" s="72">
        <v>2.0899999999999998E-3</v>
      </c>
      <c r="K98" s="74">
        <v>1721.5</v>
      </c>
      <c r="L98" s="74">
        <v>13.53</v>
      </c>
      <c r="M98" s="74">
        <v>1737.2</v>
      </c>
      <c r="N98" s="74">
        <v>14.55</v>
      </c>
      <c r="O98" s="74">
        <v>1757.7</v>
      </c>
      <c r="P98" s="74">
        <v>35.11</v>
      </c>
      <c r="Q98" s="74">
        <f t="shared" si="3"/>
        <v>97.9404904136087</v>
      </c>
      <c r="R98" s="74">
        <v>1757.7</v>
      </c>
      <c r="S98" s="74">
        <v>35.11</v>
      </c>
    </row>
    <row r="99" spans="1:19" s="279" customFormat="1" ht="13.5" x14ac:dyDescent="0.25">
      <c r="A99" s="301" t="s">
        <v>1021</v>
      </c>
      <c r="B99" s="149">
        <v>95.288238616562154</v>
      </c>
      <c r="C99" s="149">
        <v>169.7350862525048</v>
      </c>
      <c r="D99" s="133">
        <f t="shared" si="4"/>
        <v>0.56139387984171707</v>
      </c>
      <c r="E99" s="72">
        <v>0.30941000000000002</v>
      </c>
      <c r="F99" s="72">
        <v>3.4399999999999999E-3</v>
      </c>
      <c r="G99" s="72">
        <v>4.5920300000000003</v>
      </c>
      <c r="H99" s="72">
        <v>0.10774</v>
      </c>
      <c r="I99" s="72">
        <v>0.10774</v>
      </c>
      <c r="J99" s="72">
        <v>2.7000000000000001E-3</v>
      </c>
      <c r="K99" s="74">
        <v>1737.8</v>
      </c>
      <c r="L99" s="74">
        <v>16.91</v>
      </c>
      <c r="M99" s="74">
        <v>1747.8</v>
      </c>
      <c r="N99" s="74">
        <v>19.559999999999999</v>
      </c>
      <c r="O99" s="74">
        <v>1761.6</v>
      </c>
      <c r="P99" s="74">
        <v>45.15</v>
      </c>
      <c r="Q99" s="74">
        <f t="shared" si="3"/>
        <v>98.648955495004543</v>
      </c>
      <c r="R99" s="74">
        <v>1761.6</v>
      </c>
      <c r="S99" s="74">
        <v>45.15</v>
      </c>
    </row>
    <row r="100" spans="1:19" s="279" customFormat="1" ht="13.5" x14ac:dyDescent="0.25">
      <c r="A100" s="301" t="s">
        <v>1022</v>
      </c>
      <c r="B100" s="149">
        <v>84.309574910816337</v>
      </c>
      <c r="C100" s="149">
        <v>142.93302311818908</v>
      </c>
      <c r="D100" s="133">
        <f t="shared" si="4"/>
        <v>0.58985371659775265</v>
      </c>
      <c r="E100" s="72">
        <v>0.30375999999999997</v>
      </c>
      <c r="F100" s="72">
        <v>4.0600000000000002E-3</v>
      </c>
      <c r="G100" s="72">
        <v>4.40808</v>
      </c>
      <c r="H100" s="72">
        <v>0.13150000000000001</v>
      </c>
      <c r="I100" s="72">
        <v>0.10536</v>
      </c>
      <c r="J100" s="72">
        <v>3.3E-3</v>
      </c>
      <c r="K100" s="74">
        <v>1709.9</v>
      </c>
      <c r="L100" s="74">
        <v>20.09</v>
      </c>
      <c r="M100" s="74">
        <v>1713.9</v>
      </c>
      <c r="N100" s="74">
        <v>24.69</v>
      </c>
      <c r="O100" s="74">
        <v>1720.5</v>
      </c>
      <c r="P100" s="74">
        <v>56.33</v>
      </c>
      <c r="Q100" s="74">
        <f t="shared" si="3"/>
        <v>99.383900029061323</v>
      </c>
      <c r="R100" s="74">
        <v>1720.5</v>
      </c>
      <c r="S100" s="74">
        <v>56.33</v>
      </c>
    </row>
    <row r="101" spans="1:19" s="279" customFormat="1" ht="13.5" x14ac:dyDescent="0.25">
      <c r="A101" s="301" t="s">
        <v>1023</v>
      </c>
      <c r="B101" s="149">
        <v>101.80733183969033</v>
      </c>
      <c r="C101" s="149">
        <v>208.15323533379828</v>
      </c>
      <c r="D101" s="133">
        <f t="shared" si="4"/>
        <v>0.4890980035762128</v>
      </c>
      <c r="E101" s="72">
        <v>0.31862000000000001</v>
      </c>
      <c r="F101" s="72">
        <v>2.98E-3</v>
      </c>
      <c r="G101" s="72">
        <v>4.8694899999999999</v>
      </c>
      <c r="H101" s="72">
        <v>8.8749999999999996E-2</v>
      </c>
      <c r="I101" s="72">
        <v>0.11096</v>
      </c>
      <c r="J101" s="72">
        <v>2.2300000000000002E-3</v>
      </c>
      <c r="K101" s="74">
        <v>1783</v>
      </c>
      <c r="L101" s="74">
        <v>14.57</v>
      </c>
      <c r="M101" s="74">
        <v>1797</v>
      </c>
      <c r="N101" s="74">
        <v>15.35</v>
      </c>
      <c r="O101" s="74">
        <v>1815.2</v>
      </c>
      <c r="P101" s="74">
        <v>36.049999999999997</v>
      </c>
      <c r="Q101" s="74">
        <f t="shared" si="3"/>
        <v>98.226090788893785</v>
      </c>
      <c r="R101" s="74">
        <v>1815.2</v>
      </c>
      <c r="S101" s="74">
        <v>36.049999999999997</v>
      </c>
    </row>
    <row r="102" spans="1:19" s="280" customFormat="1" ht="13.5" x14ac:dyDescent="0.25">
      <c r="A102" s="301" t="s">
        <v>1024</v>
      </c>
      <c r="B102" s="149">
        <v>125.55240916634041</v>
      </c>
      <c r="C102" s="149">
        <v>182.94795407371262</v>
      </c>
      <c r="D102" s="133">
        <f t="shared" si="4"/>
        <v>0.68627391763973133</v>
      </c>
      <c r="E102" s="72">
        <v>0.32801000000000002</v>
      </c>
      <c r="F102" s="72">
        <v>4.1599999999999996E-3</v>
      </c>
      <c r="G102" s="72">
        <v>5.0612000000000004</v>
      </c>
      <c r="H102" s="72">
        <v>0.13589999999999999</v>
      </c>
      <c r="I102" s="72">
        <v>0.11204</v>
      </c>
      <c r="J102" s="72">
        <v>3.1700000000000001E-3</v>
      </c>
      <c r="K102" s="74">
        <v>1828.7</v>
      </c>
      <c r="L102" s="74">
        <v>20.21</v>
      </c>
      <c r="M102" s="74">
        <v>1829.6</v>
      </c>
      <c r="N102" s="74">
        <v>22.77</v>
      </c>
      <c r="O102" s="74">
        <v>1832.8</v>
      </c>
      <c r="P102" s="74">
        <v>50.43</v>
      </c>
      <c r="Q102" s="74">
        <f t="shared" si="3"/>
        <v>99.776298559580979</v>
      </c>
      <c r="R102" s="74">
        <v>1832.8</v>
      </c>
      <c r="S102" s="74">
        <v>50.43</v>
      </c>
    </row>
    <row r="103" spans="1:19" s="280" customFormat="1" ht="13.5" x14ac:dyDescent="0.25">
      <c r="A103" s="301" t="s">
        <v>1025</v>
      </c>
      <c r="B103" s="149">
        <v>113.89543091566796</v>
      </c>
      <c r="C103" s="149">
        <v>143.69672721177349</v>
      </c>
      <c r="D103" s="133">
        <f t="shared" si="4"/>
        <v>0.79260977703280755</v>
      </c>
      <c r="E103" s="72">
        <v>0.31458000000000003</v>
      </c>
      <c r="F103" s="72">
        <v>3.5799999999999998E-3</v>
      </c>
      <c r="G103" s="72">
        <v>4.7284300000000004</v>
      </c>
      <c r="H103" s="72">
        <v>0.1133</v>
      </c>
      <c r="I103" s="72">
        <v>0.10915</v>
      </c>
      <c r="J103" s="72">
        <v>2.7899999999999999E-3</v>
      </c>
      <c r="K103" s="74">
        <v>1763.2</v>
      </c>
      <c r="L103" s="74">
        <v>17.559999999999999</v>
      </c>
      <c r="M103" s="74">
        <v>1772.3</v>
      </c>
      <c r="N103" s="74">
        <v>20.079999999999998</v>
      </c>
      <c r="O103" s="74">
        <v>1785.3</v>
      </c>
      <c r="P103" s="74">
        <v>45.87</v>
      </c>
      <c r="Q103" s="74">
        <f t="shared" si="3"/>
        <v>98.762112810171971</v>
      </c>
      <c r="R103" s="74">
        <v>1785.3</v>
      </c>
      <c r="S103" s="74">
        <v>45.87</v>
      </c>
    </row>
    <row r="104" spans="1:19" s="279" customFormat="1" ht="13.5" x14ac:dyDescent="0.25">
      <c r="A104" s="301" t="s">
        <v>1026</v>
      </c>
      <c r="B104" s="149">
        <v>88.594824444212051</v>
      </c>
      <c r="C104" s="149">
        <v>164.19190041984663</v>
      </c>
      <c r="D104" s="133">
        <f t="shared" si="4"/>
        <v>0.53958096725642857</v>
      </c>
      <c r="E104" s="72">
        <v>0.31369000000000002</v>
      </c>
      <c r="F104" s="72">
        <v>3.31E-3</v>
      </c>
      <c r="G104" s="72">
        <v>4.6972100000000001</v>
      </c>
      <c r="H104" s="72">
        <v>0.10224</v>
      </c>
      <c r="I104" s="72">
        <v>0.10874</v>
      </c>
      <c r="J104" s="72">
        <v>2.5500000000000002E-3</v>
      </c>
      <c r="K104" s="74">
        <v>1758.9</v>
      </c>
      <c r="L104" s="74">
        <v>16.239999999999998</v>
      </c>
      <c r="M104" s="74">
        <v>1766.7</v>
      </c>
      <c r="N104" s="74">
        <v>18.22</v>
      </c>
      <c r="O104" s="74">
        <v>1778.4</v>
      </c>
      <c r="P104" s="74">
        <v>42.18</v>
      </c>
      <c r="Q104" s="74">
        <f t="shared" si="3"/>
        <v>98.903508771929822</v>
      </c>
      <c r="R104" s="74">
        <v>1778.4</v>
      </c>
      <c r="S104" s="74">
        <v>42.18</v>
      </c>
    </row>
    <row r="105" spans="1:19" s="280" customFormat="1" ht="13.5" x14ac:dyDescent="0.25">
      <c r="A105" s="301" t="s">
        <v>1027</v>
      </c>
      <c r="B105" s="149">
        <v>47.545134174418472</v>
      </c>
      <c r="C105" s="149">
        <v>92.474762527329048</v>
      </c>
      <c r="D105" s="133">
        <f t="shared" si="4"/>
        <v>0.51414172769967881</v>
      </c>
      <c r="E105" s="72">
        <v>0.30889</v>
      </c>
      <c r="F105" s="72">
        <v>5.3899999999999998E-3</v>
      </c>
      <c r="G105" s="72">
        <v>4.5826099999999999</v>
      </c>
      <c r="H105" s="72">
        <v>0.18204999999999999</v>
      </c>
      <c r="I105" s="72">
        <v>0.10775</v>
      </c>
      <c r="J105" s="72">
        <v>4.4200000000000003E-3</v>
      </c>
      <c r="K105" s="74">
        <v>1735.3</v>
      </c>
      <c r="L105" s="74">
        <v>26.56</v>
      </c>
      <c r="M105" s="74">
        <v>1746.1</v>
      </c>
      <c r="N105" s="74">
        <v>33.11</v>
      </c>
      <c r="O105" s="74">
        <v>1761.7</v>
      </c>
      <c r="P105" s="74">
        <v>73.2</v>
      </c>
      <c r="Q105" s="74">
        <f t="shared" si="3"/>
        <v>98.50144746551625</v>
      </c>
      <c r="R105" s="74">
        <v>1761.7</v>
      </c>
      <c r="S105" s="74">
        <v>73.2</v>
      </c>
    </row>
    <row r="106" spans="1:19" s="280" customFormat="1" ht="13.5" x14ac:dyDescent="0.25">
      <c r="A106" s="301" t="s">
        <v>1028</v>
      </c>
      <c r="B106" s="149">
        <v>14.073991603489116</v>
      </c>
      <c r="C106" s="149">
        <v>79.951626055521587</v>
      </c>
      <c r="D106" s="133">
        <f t="shared" si="4"/>
        <v>0.17603133666994561</v>
      </c>
      <c r="E106" s="72">
        <v>0.35214000000000001</v>
      </c>
      <c r="F106" s="72">
        <v>4.8900000000000002E-3</v>
      </c>
      <c r="G106" s="72">
        <v>5.7626200000000001</v>
      </c>
      <c r="H106" s="72">
        <v>0.16614000000000001</v>
      </c>
      <c r="I106" s="72">
        <v>0.11885999999999999</v>
      </c>
      <c r="J106" s="72">
        <v>3.5899999999999999E-3</v>
      </c>
      <c r="K106" s="74">
        <v>1944.8</v>
      </c>
      <c r="L106" s="74">
        <v>23.31</v>
      </c>
      <c r="M106" s="74">
        <v>1940.8</v>
      </c>
      <c r="N106" s="74">
        <v>24.95</v>
      </c>
      <c r="O106" s="74">
        <v>1939.1</v>
      </c>
      <c r="P106" s="74">
        <v>53</v>
      </c>
      <c r="Q106" s="74">
        <f t="shared" si="3"/>
        <v>100.29395080191841</v>
      </c>
      <c r="R106" s="74">
        <v>1939.1</v>
      </c>
      <c r="S106" s="74">
        <v>53</v>
      </c>
    </row>
    <row r="107" spans="1:19" s="279" customFormat="1" ht="13.5" x14ac:dyDescent="0.25">
      <c r="A107" s="301" t="s">
        <v>1029</v>
      </c>
      <c r="B107" s="149">
        <v>87.045917828707388</v>
      </c>
      <c r="C107" s="149">
        <v>97.176885697998145</v>
      </c>
      <c r="D107" s="133">
        <f t="shared" si="4"/>
        <v>0.89574714401966626</v>
      </c>
      <c r="E107" s="72">
        <v>0.35156999999999999</v>
      </c>
      <c r="F107" s="72">
        <v>4.5799999999999999E-3</v>
      </c>
      <c r="G107" s="72">
        <v>5.6006600000000004</v>
      </c>
      <c r="H107" s="72">
        <v>0.15040999999999999</v>
      </c>
      <c r="I107" s="72">
        <v>0.11570999999999999</v>
      </c>
      <c r="J107" s="72">
        <v>3.2699999999999999E-3</v>
      </c>
      <c r="K107" s="74">
        <v>1942.1</v>
      </c>
      <c r="L107" s="74">
        <v>21.83</v>
      </c>
      <c r="M107" s="74">
        <v>1916.2</v>
      </c>
      <c r="N107" s="74">
        <v>23.14</v>
      </c>
      <c r="O107" s="74">
        <v>1891</v>
      </c>
      <c r="P107" s="74">
        <v>49.97</v>
      </c>
      <c r="Q107" s="74">
        <f t="shared" si="3"/>
        <v>102.70227392913802</v>
      </c>
      <c r="R107" s="74">
        <v>1891</v>
      </c>
      <c r="S107" s="74">
        <v>49.97</v>
      </c>
    </row>
    <row r="108" spans="1:19" s="279" customFormat="1" x14ac:dyDescent="0.25">
      <c r="A108" s="301">
        <v>91500</v>
      </c>
      <c r="B108" s="92">
        <v>79.876376150457645</v>
      </c>
      <c r="C108" s="92">
        <v>282.62207884734937</v>
      </c>
      <c r="D108" s="133"/>
      <c r="E108" s="85">
        <v>0.17917</v>
      </c>
      <c r="F108" s="85">
        <v>1.2390501968982913E-3</v>
      </c>
      <c r="G108" s="85">
        <v>1.8502000000000001</v>
      </c>
      <c r="H108" s="85">
        <v>3.3983744175123981E-2</v>
      </c>
      <c r="I108" s="85">
        <v>7.4880000000000002E-2</v>
      </c>
      <c r="J108" s="85">
        <v>1.1481839065866303E-3</v>
      </c>
      <c r="K108" s="92">
        <v>1062.438685913776</v>
      </c>
      <c r="L108" s="92">
        <v>6.7737762166497077</v>
      </c>
      <c r="M108" s="92">
        <v>1063.5012105975275</v>
      </c>
      <c r="N108" s="92">
        <v>12.107274319023759</v>
      </c>
      <c r="O108" s="92">
        <v>1064.82</v>
      </c>
      <c r="P108" s="92">
        <v>30.4</v>
      </c>
      <c r="Q108" s="74"/>
      <c r="R108" s="74"/>
      <c r="S108" s="74"/>
    </row>
    <row r="109" spans="1:19" s="279" customFormat="1" x14ac:dyDescent="0.25">
      <c r="A109" s="301">
        <v>91500</v>
      </c>
      <c r="B109" s="92">
        <v>81.591092584931232</v>
      </c>
      <c r="C109" s="92">
        <v>287.19673494274667</v>
      </c>
      <c r="D109" s="133"/>
      <c r="E109" s="85">
        <v>0.17917</v>
      </c>
      <c r="F109" s="85">
        <v>1.1701136500629971E-3</v>
      </c>
      <c r="G109" s="85">
        <v>1.8502000000000001</v>
      </c>
      <c r="H109" s="85">
        <v>3.2914780088589619E-2</v>
      </c>
      <c r="I109" s="85">
        <v>7.4880000000000002E-2</v>
      </c>
      <c r="J109" s="85">
        <v>1.1688583348722836E-3</v>
      </c>
      <c r="K109" s="92">
        <v>1062.438685913776</v>
      </c>
      <c r="L109" s="92">
        <v>6.3969060477471658</v>
      </c>
      <c r="M109" s="92">
        <v>1063.5012105975275</v>
      </c>
      <c r="N109" s="92">
        <v>11.726403663467295</v>
      </c>
      <c r="O109" s="92">
        <v>1064.82</v>
      </c>
      <c r="P109" s="92">
        <v>31.48</v>
      </c>
      <c r="Q109" s="74"/>
      <c r="R109" s="74"/>
      <c r="S109" s="74"/>
    </row>
    <row r="110" spans="1:19" s="279" customFormat="1" x14ac:dyDescent="0.25">
      <c r="A110" s="301">
        <v>91500</v>
      </c>
      <c r="B110" s="92">
        <v>81.186684448408172</v>
      </c>
      <c r="C110" s="92">
        <v>290.62997722588034</v>
      </c>
      <c r="D110" s="133"/>
      <c r="E110" s="85">
        <v>0.17916999999999997</v>
      </c>
      <c r="F110" s="85">
        <v>2.6283365975689581E-3</v>
      </c>
      <c r="G110" s="85">
        <v>1.8502000000000003</v>
      </c>
      <c r="H110" s="85">
        <v>2.8541476844230118</v>
      </c>
      <c r="I110" s="85">
        <v>7.4879999999999988E-2</v>
      </c>
      <c r="J110" s="85">
        <v>3.3864497464801253E-3</v>
      </c>
      <c r="K110" s="92">
        <v>1062.438685913776</v>
      </c>
      <c r="L110" s="92">
        <v>14.368898783020882</v>
      </c>
      <c r="M110" s="92">
        <v>1063.5012105975275</v>
      </c>
      <c r="N110" s="92">
        <v>12</v>
      </c>
      <c r="O110" s="92">
        <v>1064.82</v>
      </c>
      <c r="P110" s="92">
        <v>90.742500000000007</v>
      </c>
      <c r="Q110" s="74"/>
      <c r="R110" s="74"/>
      <c r="S110" s="74"/>
    </row>
    <row r="111" spans="1:19" s="279" customFormat="1" x14ac:dyDescent="0.25">
      <c r="A111" s="301">
        <v>91500</v>
      </c>
      <c r="B111" s="92">
        <v>81.820211457779976</v>
      </c>
      <c r="C111" s="92">
        <v>308.56604015851627</v>
      </c>
      <c r="D111" s="133"/>
      <c r="E111" s="85">
        <v>0.17917</v>
      </c>
      <c r="F111" s="85">
        <v>1.22629392007146E-3</v>
      </c>
      <c r="G111" s="85">
        <v>1.8501999999999998</v>
      </c>
      <c r="H111" s="85">
        <v>3.4881418576976943E-2</v>
      </c>
      <c r="I111" s="85">
        <v>7.4879999999999988E-2</v>
      </c>
      <c r="J111" s="85">
        <v>1.2479956421954457E-3</v>
      </c>
      <c r="K111" s="92">
        <v>1062.438685913776</v>
      </c>
      <c r="L111" s="92">
        <v>6.7040387456228245</v>
      </c>
      <c r="M111" s="92">
        <v>1063.5012105975275</v>
      </c>
      <c r="N111" s="92">
        <v>12.427117287293072</v>
      </c>
      <c r="O111" s="92">
        <v>1064.82</v>
      </c>
      <c r="P111" s="92">
        <v>33.332500000000003</v>
      </c>
      <c r="Q111" s="74"/>
      <c r="R111" s="74"/>
      <c r="S111" s="74"/>
    </row>
    <row r="112" spans="1:19" s="279" customFormat="1" x14ac:dyDescent="0.25">
      <c r="A112" s="301">
        <v>91500</v>
      </c>
      <c r="B112" s="92">
        <v>77.352830923270588</v>
      </c>
      <c r="C112" s="92">
        <v>279.00039172444798</v>
      </c>
      <c r="D112" s="133"/>
      <c r="E112" s="85">
        <v>0.17917</v>
      </c>
      <c r="F112" s="85">
        <v>1.316923030038728E-3</v>
      </c>
      <c r="G112" s="85">
        <v>1.8501999999999996</v>
      </c>
      <c r="H112" s="85">
        <v>3.3191302229857562E-2</v>
      </c>
      <c r="I112" s="85">
        <v>7.4880000000000002E-2</v>
      </c>
      <c r="J112" s="85">
        <v>1.0834559048704276E-3</v>
      </c>
      <c r="K112" s="92">
        <v>1062.438685913776</v>
      </c>
      <c r="L112" s="92">
        <v>7.1995003495605943</v>
      </c>
      <c r="M112" s="92">
        <v>1063.5012105975272</v>
      </c>
      <c r="N112" s="92">
        <v>11.824927858749902</v>
      </c>
      <c r="O112" s="92">
        <v>1064.82</v>
      </c>
      <c r="P112" s="92">
        <v>29.627499999999941</v>
      </c>
      <c r="Q112" s="74"/>
      <c r="R112" s="74"/>
      <c r="S112" s="74"/>
    </row>
    <row r="113" spans="1:19" x14ac:dyDescent="0.25"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</row>
    <row r="114" spans="1:19" x14ac:dyDescent="0.25">
      <c r="A114" s="38" t="s">
        <v>500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</row>
    <row r="115" spans="1:19" x14ac:dyDescent="0.25">
      <c r="A115" s="30" t="s">
        <v>339</v>
      </c>
      <c r="B115" s="135">
        <f>C115*D115</f>
        <v>68.66790571464405</v>
      </c>
      <c r="C115" s="14">
        <v>108.3378507267081</v>
      </c>
      <c r="D115" s="89">
        <v>0.63383116107651949</v>
      </c>
      <c r="E115" s="72">
        <v>0.32719538344244953</v>
      </c>
      <c r="F115" s="71">
        <v>1.9512588678584632E-3</v>
      </c>
      <c r="G115" s="300">
        <v>5.1820580854426392</v>
      </c>
      <c r="H115" s="300">
        <v>5.8393218528049753E-2</v>
      </c>
      <c r="I115" s="300">
        <v>0.11490453891165521</v>
      </c>
      <c r="J115" s="300">
        <v>1.2551676459270308E-3</v>
      </c>
      <c r="K115" s="74">
        <v>1824.7734502443718</v>
      </c>
      <c r="L115" s="73">
        <v>10.882199312107014</v>
      </c>
      <c r="M115" s="74">
        <v>1849.6737975975814</v>
      </c>
      <c r="N115" s="16">
        <v>20.842762564190252</v>
      </c>
      <c r="O115" s="75">
        <v>1878.3881700989966</v>
      </c>
      <c r="P115" s="75">
        <v>19.685059910929191</v>
      </c>
      <c r="Q115" s="135">
        <f>K115/O115*100</f>
        <v>97.145706052237372</v>
      </c>
      <c r="R115" s="75">
        <v>1878.3881700989966</v>
      </c>
      <c r="S115" s="75">
        <v>19.685059910929191</v>
      </c>
    </row>
    <row r="116" spans="1:19" x14ac:dyDescent="0.25">
      <c r="A116" s="30" t="s">
        <v>340</v>
      </c>
      <c r="B116" s="135">
        <f t="shared" ref="B116:B179" si="5">C116*D116</f>
        <v>122.97777807407621</v>
      </c>
      <c r="C116" s="14">
        <v>120.33776252976196</v>
      </c>
      <c r="D116" s="89">
        <v>1.0219383798469854</v>
      </c>
      <c r="E116" s="72">
        <v>0.33393427155198185</v>
      </c>
      <c r="F116" s="71">
        <v>1.9311240735419466E-3</v>
      </c>
      <c r="G116" s="300">
        <v>5.1317485710260664</v>
      </c>
      <c r="H116" s="300">
        <v>5.7075663801551255E-2</v>
      </c>
      <c r="I116" s="300">
        <v>0.11147278292208476</v>
      </c>
      <c r="J116" s="300">
        <v>1.1694546086819691E-3</v>
      </c>
      <c r="K116" s="74">
        <v>1857.4225597381362</v>
      </c>
      <c r="L116" s="73">
        <v>10.741375550283593</v>
      </c>
      <c r="M116" s="74">
        <v>1841.3768161657513</v>
      </c>
      <c r="N116" s="16">
        <v>20.479920759335545</v>
      </c>
      <c r="O116" s="75">
        <v>1823.566012306248</v>
      </c>
      <c r="P116" s="75">
        <v>19.031380938850667</v>
      </c>
      <c r="Q116" s="135">
        <f t="shared" ref="Q116:Q179" si="6">K116/O116*100</f>
        <v>101.85661211074395</v>
      </c>
      <c r="R116" s="75">
        <v>1823.566012306248</v>
      </c>
      <c r="S116" s="75">
        <v>19.031380938850667</v>
      </c>
    </row>
    <row r="117" spans="1:19" x14ac:dyDescent="0.25">
      <c r="A117" s="30" t="s">
        <v>341</v>
      </c>
      <c r="B117" s="135">
        <f t="shared" si="5"/>
        <v>118.49238162552317</v>
      </c>
      <c r="C117" s="14">
        <v>215.46046574999997</v>
      </c>
      <c r="D117" s="89">
        <v>0.54994952885236292</v>
      </c>
      <c r="E117" s="72">
        <v>0.32626237851233486</v>
      </c>
      <c r="F117" s="71">
        <v>2.2224080783591884E-3</v>
      </c>
      <c r="G117" s="300">
        <v>5.0336257694284807</v>
      </c>
      <c r="H117" s="300">
        <v>5.4530468188284331E-2</v>
      </c>
      <c r="I117" s="300">
        <v>0.11190926880720924</v>
      </c>
      <c r="J117" s="300">
        <v>1.1186188388009957E-3</v>
      </c>
      <c r="K117" s="74">
        <v>1820.2400926401338</v>
      </c>
      <c r="L117" s="73">
        <v>12.398966454183965</v>
      </c>
      <c r="M117" s="74">
        <v>1824.996820328023</v>
      </c>
      <c r="N117" s="16">
        <v>19.770625710603156</v>
      </c>
      <c r="O117" s="75">
        <v>1830.6523284190832</v>
      </c>
      <c r="P117" s="75">
        <v>18.117427792787886</v>
      </c>
      <c r="Q117" s="135">
        <f t="shared" si="6"/>
        <v>99.431228113754329</v>
      </c>
      <c r="R117" s="75">
        <v>1830.6523284190832</v>
      </c>
      <c r="S117" s="75">
        <v>18.117427792787886</v>
      </c>
    </row>
    <row r="118" spans="1:19" x14ac:dyDescent="0.25">
      <c r="A118" s="30" t="s">
        <v>342</v>
      </c>
      <c r="B118" s="135">
        <f t="shared" si="5"/>
        <v>83.302214193334819</v>
      </c>
      <c r="C118" s="14">
        <v>117.68207511627909</v>
      </c>
      <c r="D118" s="89">
        <v>0.70785813481811666</v>
      </c>
      <c r="E118" s="72">
        <v>0.31967216298913459</v>
      </c>
      <c r="F118" s="71">
        <v>2.2353775451596659E-3</v>
      </c>
      <c r="G118" s="300">
        <v>4.9374669673320017</v>
      </c>
      <c r="H118" s="300">
        <v>5.8419157815007519E-2</v>
      </c>
      <c r="I118" s="300">
        <v>0.11201821213566075</v>
      </c>
      <c r="J118" s="300">
        <v>1.2023090045654647E-3</v>
      </c>
      <c r="K118" s="74">
        <v>1788.1279250902091</v>
      </c>
      <c r="L118" s="73">
        <v>12.503875765233454</v>
      </c>
      <c r="M118" s="74">
        <v>1808.6841711413599</v>
      </c>
      <c r="N118" s="16">
        <v>21.40000261885465</v>
      </c>
      <c r="O118" s="75">
        <v>1832.4157538537479</v>
      </c>
      <c r="P118" s="75">
        <v>19.449778286006751</v>
      </c>
      <c r="Q118" s="135">
        <f t="shared" si="6"/>
        <v>97.583090591182867</v>
      </c>
      <c r="R118" s="75">
        <v>1832.4157538537479</v>
      </c>
      <c r="S118" s="75">
        <v>19.449778286006751</v>
      </c>
    </row>
    <row r="119" spans="1:19" x14ac:dyDescent="0.25">
      <c r="A119" s="30" t="s">
        <v>343</v>
      </c>
      <c r="B119" s="135">
        <f t="shared" si="5"/>
        <v>75.202664138177639</v>
      </c>
      <c r="C119" s="14">
        <v>130.40012378646279</v>
      </c>
      <c r="D119" s="89">
        <v>0.57670699961394245</v>
      </c>
      <c r="E119" s="72">
        <v>0.32289907218421571</v>
      </c>
      <c r="F119" s="71">
        <v>2.3426286603450428E-3</v>
      </c>
      <c r="G119" s="300">
        <v>4.9275699135005393</v>
      </c>
      <c r="H119" s="300">
        <v>5.4667386900116195E-2</v>
      </c>
      <c r="I119" s="300">
        <v>0.11069811396093161</v>
      </c>
      <c r="J119" s="300">
        <v>1.1469692223426153E-3</v>
      </c>
      <c r="K119" s="74">
        <v>1803.8716850027413</v>
      </c>
      <c r="L119" s="73">
        <v>13.087066123440218</v>
      </c>
      <c r="M119" s="74">
        <v>1806.9902357293961</v>
      </c>
      <c r="N119" s="16">
        <v>20.047089351427477</v>
      </c>
      <c r="O119" s="75">
        <v>1810.9054646539464</v>
      </c>
      <c r="P119" s="75">
        <v>18.825207008519264</v>
      </c>
      <c r="Q119" s="135">
        <f t="shared" si="6"/>
        <v>99.611587695299747</v>
      </c>
      <c r="R119" s="75">
        <v>1810.9054646539464</v>
      </c>
      <c r="S119" s="75">
        <v>18.825207008519264</v>
      </c>
    </row>
    <row r="120" spans="1:19" x14ac:dyDescent="0.25">
      <c r="A120" s="30" t="s">
        <v>344</v>
      </c>
      <c r="B120" s="135">
        <f t="shared" si="5"/>
        <v>71.559466753132554</v>
      </c>
      <c r="C120" s="14">
        <v>98.627476628019352</v>
      </c>
      <c r="D120" s="89">
        <v>0.72555305275652804</v>
      </c>
      <c r="E120" s="72">
        <v>0.31990965085837331</v>
      </c>
      <c r="F120" s="71">
        <v>1.668354012807588E-3</v>
      </c>
      <c r="G120" s="300">
        <v>4.8842615809991594</v>
      </c>
      <c r="H120" s="300">
        <v>6.0044985312841824E-2</v>
      </c>
      <c r="I120" s="300">
        <v>0.11074822039944189</v>
      </c>
      <c r="J120" s="300">
        <v>1.3209517815884464E-3</v>
      </c>
      <c r="K120" s="74">
        <v>1789.2879157860382</v>
      </c>
      <c r="L120" s="73">
        <v>9.3312773352102472</v>
      </c>
      <c r="M120" s="74">
        <v>1799.5443550521654</v>
      </c>
      <c r="N120" s="16">
        <v>22.122814795437399</v>
      </c>
      <c r="O120" s="75">
        <v>1811.7276342033031</v>
      </c>
      <c r="P120" s="75">
        <v>21.66879116561983</v>
      </c>
      <c r="Q120" s="135">
        <f t="shared" si="6"/>
        <v>98.76141876992827</v>
      </c>
      <c r="R120" s="75">
        <v>1811.7276342033031</v>
      </c>
      <c r="S120" s="75">
        <v>21.66879116561983</v>
      </c>
    </row>
    <row r="121" spans="1:19" x14ac:dyDescent="0.25">
      <c r="A121" s="30" t="s">
        <v>345</v>
      </c>
      <c r="B121" s="135">
        <f t="shared" si="5"/>
        <v>61.121292455377528</v>
      </c>
      <c r="C121" s="14">
        <v>94.824356090124169</v>
      </c>
      <c r="D121" s="89">
        <v>0.6445737674958304</v>
      </c>
      <c r="E121" s="72">
        <v>0.4392920913197127</v>
      </c>
      <c r="F121" s="71">
        <v>2.6242503742319196E-3</v>
      </c>
      <c r="G121" s="300">
        <v>9.6819181753321288</v>
      </c>
      <c r="H121" s="300">
        <v>0.10495604490252843</v>
      </c>
      <c r="I121" s="300">
        <v>0.15986507793849411</v>
      </c>
      <c r="J121" s="300">
        <v>1.6368328115160455E-3</v>
      </c>
      <c r="K121" s="74">
        <v>2347.4706814582737</v>
      </c>
      <c r="L121" s="73">
        <v>14.023359254678429</v>
      </c>
      <c r="M121" s="74">
        <v>2404.9879898836889</v>
      </c>
      <c r="N121" s="16">
        <v>26.071076297607224</v>
      </c>
      <c r="O121" s="75">
        <v>2454.2341066810909</v>
      </c>
      <c r="P121" s="75">
        <v>17.31428792527289</v>
      </c>
      <c r="Q121" s="135">
        <f t="shared" si="6"/>
        <v>95.649827172877337</v>
      </c>
      <c r="R121" s="75">
        <v>2454.2341066810909</v>
      </c>
      <c r="S121" s="75">
        <v>17.31428792527289</v>
      </c>
    </row>
    <row r="122" spans="1:19" x14ac:dyDescent="0.25">
      <c r="A122" s="30" t="s">
        <v>346</v>
      </c>
      <c r="B122" s="135">
        <f t="shared" si="5"/>
        <v>33.3318957721728</v>
      </c>
      <c r="C122" s="14">
        <v>58.84020000000001</v>
      </c>
      <c r="D122" s="89">
        <v>0.56648168721678027</v>
      </c>
      <c r="E122" s="72">
        <v>0.31482265783328295</v>
      </c>
      <c r="F122" s="71">
        <v>2.1745863884582882E-3</v>
      </c>
      <c r="G122" s="300">
        <v>4.9380880193947929</v>
      </c>
      <c r="H122" s="300">
        <v>8.6095634459346357E-2</v>
      </c>
      <c r="I122" s="300">
        <v>0.11376157311311136</v>
      </c>
      <c r="J122" s="300">
        <v>1.9102196050884139E-3</v>
      </c>
      <c r="K122" s="74">
        <v>1764.3951366439162</v>
      </c>
      <c r="L122" s="73">
        <v>12.187272906004395</v>
      </c>
      <c r="M122" s="74">
        <v>1808.7903734604984</v>
      </c>
      <c r="N122" s="16">
        <v>31.536285743672437</v>
      </c>
      <c r="O122" s="75">
        <v>1860.3534870777655</v>
      </c>
      <c r="P122" s="75">
        <v>30.325185081737619</v>
      </c>
      <c r="Q122" s="135">
        <f t="shared" si="6"/>
        <v>94.841929176342717</v>
      </c>
      <c r="R122" s="75">
        <v>1860.3534870777655</v>
      </c>
      <c r="S122" s="75">
        <v>30.325185081737619</v>
      </c>
    </row>
    <row r="123" spans="1:19" x14ac:dyDescent="0.25">
      <c r="A123" s="30" t="s">
        <v>347</v>
      </c>
      <c r="B123" s="135">
        <f t="shared" si="5"/>
        <v>59.662332292473373</v>
      </c>
      <c r="C123" s="14">
        <v>102.32341321123323</v>
      </c>
      <c r="D123" s="89">
        <v>0.58307605678974306</v>
      </c>
      <c r="E123" s="72">
        <v>0.30422284809046585</v>
      </c>
      <c r="F123" s="71">
        <v>1.9230391706814656E-3</v>
      </c>
      <c r="G123" s="300">
        <v>4.7770076990242671</v>
      </c>
      <c r="H123" s="300">
        <v>5.4127888135689237E-2</v>
      </c>
      <c r="I123" s="300">
        <v>0.11389807191791687</v>
      </c>
      <c r="J123" s="300">
        <v>1.2302228094919015E-3</v>
      </c>
      <c r="K123" s="74">
        <v>1712.2149536073414</v>
      </c>
      <c r="L123" s="73">
        <v>10.823172700803649</v>
      </c>
      <c r="M123" s="74">
        <v>1780.8659689303688</v>
      </c>
      <c r="N123" s="16">
        <v>20.178848355343447</v>
      </c>
      <c r="O123" s="75">
        <v>1862.5188555555278</v>
      </c>
      <c r="P123" s="75">
        <v>19.501571177257418</v>
      </c>
      <c r="Q123" s="135">
        <f t="shared" si="6"/>
        <v>91.930073539934412</v>
      </c>
      <c r="R123" s="75">
        <v>1862.5188555555278</v>
      </c>
      <c r="S123" s="75">
        <v>19.501571177257418</v>
      </c>
    </row>
    <row r="124" spans="1:19" x14ac:dyDescent="0.25">
      <c r="A124" s="30" t="s">
        <v>348</v>
      </c>
      <c r="B124" s="135">
        <f t="shared" si="5"/>
        <v>36.103512356062126</v>
      </c>
      <c r="C124" s="14">
        <v>62.427856184557463</v>
      </c>
      <c r="D124" s="89">
        <v>0.57832375741573061</v>
      </c>
      <c r="E124" s="72">
        <v>0.32214658364992182</v>
      </c>
      <c r="F124" s="71">
        <v>1.9262111593108307E-3</v>
      </c>
      <c r="G124" s="300">
        <v>4.9771356259234807</v>
      </c>
      <c r="H124" s="300">
        <v>6.2105692682953129E-2</v>
      </c>
      <c r="I124" s="300">
        <v>0.11206337851281459</v>
      </c>
      <c r="J124" s="300">
        <v>1.3445630357776306E-3</v>
      </c>
      <c r="K124" s="74">
        <v>1800.2038066207433</v>
      </c>
      <c r="L124" s="73">
        <v>10.763959133320935</v>
      </c>
      <c r="M124" s="74">
        <v>1815.4454596015485</v>
      </c>
      <c r="N124" s="16">
        <v>22.653491138440959</v>
      </c>
      <c r="O124" s="75">
        <v>1833.1462315474741</v>
      </c>
      <c r="P124" s="75">
        <v>21.740324574743102</v>
      </c>
      <c r="Q124" s="135">
        <f t="shared" si="6"/>
        <v>98.202957060391086</v>
      </c>
      <c r="R124" s="75">
        <v>1833.1462315474741</v>
      </c>
      <c r="S124" s="75">
        <v>21.740324574743102</v>
      </c>
    </row>
    <row r="125" spans="1:19" x14ac:dyDescent="0.25">
      <c r="A125" s="30" t="s">
        <v>349</v>
      </c>
      <c r="B125" s="135">
        <f t="shared" si="5"/>
        <v>44.293439833503186</v>
      </c>
      <c r="C125" s="14">
        <v>73.126020454545454</v>
      </c>
      <c r="D125" s="89">
        <v>0.60571380143728226</v>
      </c>
      <c r="E125" s="72">
        <v>0.3141272368280551</v>
      </c>
      <c r="F125" s="71">
        <v>1.6783064073868333E-3</v>
      </c>
      <c r="G125" s="300">
        <v>5.0852518316318607</v>
      </c>
      <c r="H125" s="300">
        <v>6.2157290147177323E-2</v>
      </c>
      <c r="I125" s="300">
        <v>0.11742255190071825</v>
      </c>
      <c r="J125" s="300">
        <v>1.3958709729111395E-3</v>
      </c>
      <c r="K125" s="74">
        <v>1760.9846707812499</v>
      </c>
      <c r="L125" s="73">
        <v>9.4085183001813739</v>
      </c>
      <c r="M125" s="74">
        <v>1833.6478765549841</v>
      </c>
      <c r="N125" s="16">
        <v>22.412770667880416</v>
      </c>
      <c r="O125" s="75">
        <v>1917.3611741675411</v>
      </c>
      <c r="P125" s="75">
        <v>21.322774726723818</v>
      </c>
      <c r="Q125" s="135">
        <f t="shared" si="6"/>
        <v>91.844181185415678</v>
      </c>
      <c r="R125" s="75">
        <v>1917.3611741675411</v>
      </c>
      <c r="S125" s="75">
        <v>21.322774726723818</v>
      </c>
    </row>
    <row r="126" spans="1:19" x14ac:dyDescent="0.25">
      <c r="A126" s="30" t="s">
        <v>350</v>
      </c>
      <c r="B126" s="135">
        <f t="shared" si="5"/>
        <v>44.338522829957064</v>
      </c>
      <c r="C126" s="14">
        <v>102.48721044070508</v>
      </c>
      <c r="D126" s="89">
        <v>0.43262493572902466</v>
      </c>
      <c r="E126" s="72">
        <v>0.31780056748774849</v>
      </c>
      <c r="F126" s="71">
        <v>1.8726594274700774E-3</v>
      </c>
      <c r="G126" s="300">
        <v>5.0276532007663821</v>
      </c>
      <c r="H126" s="300">
        <v>5.5490419743263679E-2</v>
      </c>
      <c r="I126" s="300">
        <v>0.11475436492155495</v>
      </c>
      <c r="J126" s="300">
        <v>1.2135720558844171E-3</v>
      </c>
      <c r="K126" s="74">
        <v>1778.9789532968366</v>
      </c>
      <c r="L126" s="73">
        <v>10.482743106777495</v>
      </c>
      <c r="M126" s="74">
        <v>1823.9912146182837</v>
      </c>
      <c r="N126" s="16">
        <v>20.131467717734694</v>
      </c>
      <c r="O126" s="75">
        <v>1876.03108538631</v>
      </c>
      <c r="P126" s="75">
        <v>19.063014750021285</v>
      </c>
      <c r="Q126" s="135">
        <f t="shared" si="6"/>
        <v>94.826731132256882</v>
      </c>
      <c r="R126" s="75">
        <v>1876.03108538631</v>
      </c>
      <c r="S126" s="75">
        <v>19.063014750021285</v>
      </c>
    </row>
    <row r="127" spans="1:19" x14ac:dyDescent="0.25">
      <c r="A127" s="30" t="s">
        <v>351</v>
      </c>
      <c r="B127" s="135">
        <f t="shared" si="5"/>
        <v>70.648962795131823</v>
      </c>
      <c r="C127" s="14">
        <v>210.70554138888863</v>
      </c>
      <c r="D127" s="89">
        <v>0.33529712759067204</v>
      </c>
      <c r="E127" s="72">
        <v>0.42725209417669113</v>
      </c>
      <c r="F127" s="71">
        <v>2.5693594523436233E-3</v>
      </c>
      <c r="G127" s="300">
        <v>9.1883836986095702</v>
      </c>
      <c r="H127" s="300">
        <v>9.6048898729733781E-2</v>
      </c>
      <c r="I127" s="300">
        <v>0.15598855733811748</v>
      </c>
      <c r="J127" s="300">
        <v>1.536028633975228E-3</v>
      </c>
      <c r="K127" s="74">
        <v>2293.318183027066</v>
      </c>
      <c r="L127" s="73">
        <v>13.791292848187414</v>
      </c>
      <c r="M127" s="74">
        <v>2356.9561031901162</v>
      </c>
      <c r="N127" s="16">
        <v>24.637960874445501</v>
      </c>
      <c r="O127" s="75">
        <v>2412.63553732951</v>
      </c>
      <c r="P127" s="75">
        <v>16.722376296795346</v>
      </c>
      <c r="Q127" s="135">
        <f t="shared" si="6"/>
        <v>95.054480776051491</v>
      </c>
      <c r="R127" s="75">
        <v>2412.63553732951</v>
      </c>
      <c r="S127" s="75">
        <v>16.722376296795346</v>
      </c>
    </row>
    <row r="128" spans="1:19" x14ac:dyDescent="0.25">
      <c r="A128" s="30" t="s">
        <v>352</v>
      </c>
      <c r="B128" s="135">
        <f t="shared" si="5"/>
        <v>100.60472721661722</v>
      </c>
      <c r="C128" s="14">
        <v>178.71980420940173</v>
      </c>
      <c r="D128" s="89">
        <v>0.5629187412198654</v>
      </c>
      <c r="E128" s="72">
        <v>0.34458147794336985</v>
      </c>
      <c r="F128" s="71">
        <v>1.5692627835685884E-3</v>
      </c>
      <c r="G128" s="300">
        <v>5.8134348152999324</v>
      </c>
      <c r="H128" s="300">
        <v>6.1045411490155271E-2</v>
      </c>
      <c r="I128" s="300">
        <v>0.12236639673746778</v>
      </c>
      <c r="J128" s="300">
        <v>1.2214197020874963E-3</v>
      </c>
      <c r="K128" s="74">
        <v>1908.6723340235469</v>
      </c>
      <c r="L128" s="73">
        <v>8.6923083553039735</v>
      </c>
      <c r="M128" s="74">
        <v>1948.4148562420301</v>
      </c>
      <c r="N128" s="16">
        <v>20.45981256034603</v>
      </c>
      <c r="O128" s="75">
        <v>1991.0139907606736</v>
      </c>
      <c r="P128" s="75">
        <v>17.749794493030215</v>
      </c>
      <c r="Q128" s="135">
        <f t="shared" si="6"/>
        <v>95.864335603906653</v>
      </c>
      <c r="R128" s="75">
        <v>1991.0139907606736</v>
      </c>
      <c r="S128" s="75">
        <v>17.749794493030215</v>
      </c>
    </row>
    <row r="129" spans="1:19" x14ac:dyDescent="0.25">
      <c r="A129" s="30" t="s">
        <v>353</v>
      </c>
      <c r="B129" s="135">
        <f t="shared" si="5"/>
        <v>69.51384078811796</v>
      </c>
      <c r="C129" s="14">
        <v>159.43392001415097</v>
      </c>
      <c r="D129" s="89">
        <v>0.43600408734821344</v>
      </c>
      <c r="E129" s="72">
        <v>0.32421366589093037</v>
      </c>
      <c r="F129" s="71">
        <v>1.5781361915917275E-3</v>
      </c>
      <c r="G129" s="300">
        <v>5.1821467666742871</v>
      </c>
      <c r="H129" s="300">
        <v>5.5687843697663608E-2</v>
      </c>
      <c r="I129" s="300">
        <v>0.11594386383358884</v>
      </c>
      <c r="J129" s="300">
        <v>1.2054011490423278E-3</v>
      </c>
      <c r="K129" s="74">
        <v>1810.2744468416722</v>
      </c>
      <c r="L129" s="73">
        <v>8.8116570084236425</v>
      </c>
      <c r="M129" s="74">
        <v>1849.6883630986931</v>
      </c>
      <c r="N129" s="16">
        <v>19.87692766944388</v>
      </c>
      <c r="O129" s="75">
        <v>1894.5990734982975</v>
      </c>
      <c r="P129" s="75">
        <v>18.69872880365433</v>
      </c>
      <c r="Q129" s="135">
        <f t="shared" si="6"/>
        <v>95.549209970797506</v>
      </c>
      <c r="R129" s="75">
        <v>1894.5990734982975</v>
      </c>
      <c r="S129" s="75">
        <v>18.69872880365433</v>
      </c>
    </row>
    <row r="130" spans="1:19" x14ac:dyDescent="0.25">
      <c r="A130" s="30" t="s">
        <v>354</v>
      </c>
      <c r="B130" s="135">
        <f t="shared" si="5"/>
        <v>47.493848438054798</v>
      </c>
      <c r="C130" s="14">
        <v>83.800093440000026</v>
      </c>
      <c r="D130" s="89">
        <v>0.56675173604740536</v>
      </c>
      <c r="E130" s="72">
        <v>0.32038524643519606</v>
      </c>
      <c r="F130" s="71">
        <v>1.4963087139071172E-3</v>
      </c>
      <c r="G130" s="300">
        <v>5.062100335244371</v>
      </c>
      <c r="H130" s="300">
        <v>6.0895557727191414E-2</v>
      </c>
      <c r="I130" s="300">
        <v>0.11460389862507149</v>
      </c>
      <c r="J130" s="300">
        <v>1.327396483242427E-3</v>
      </c>
      <c r="K130" s="74">
        <v>1791.6102973561281</v>
      </c>
      <c r="L130" s="73">
        <v>8.3674330503291081</v>
      </c>
      <c r="M130" s="74">
        <v>1829.7774585034381</v>
      </c>
      <c r="N130" s="16">
        <v>22.011677262977582</v>
      </c>
      <c r="O130" s="75">
        <v>1873.6656455858099</v>
      </c>
      <c r="P130" s="75">
        <v>20.884306702533973</v>
      </c>
      <c r="Q130" s="135">
        <f t="shared" si="6"/>
        <v>95.620598134838147</v>
      </c>
      <c r="R130" s="75">
        <v>1873.6656455858099</v>
      </c>
      <c r="S130" s="75">
        <v>20.884306702533973</v>
      </c>
    </row>
    <row r="131" spans="1:19" x14ac:dyDescent="0.25">
      <c r="A131" s="30" t="s">
        <v>355</v>
      </c>
      <c r="B131" s="135">
        <f t="shared" si="5"/>
        <v>46.424790609933446</v>
      </c>
      <c r="C131" s="14">
        <v>89.427125451559903</v>
      </c>
      <c r="D131" s="89">
        <v>0.5191354454871796</v>
      </c>
      <c r="E131" s="72">
        <v>0.32412929311708871</v>
      </c>
      <c r="F131" s="71">
        <v>1.5051698753309828E-3</v>
      </c>
      <c r="G131" s="300">
        <v>5.2444291087461821</v>
      </c>
      <c r="H131" s="300">
        <v>6.2530439640802501E-2</v>
      </c>
      <c r="I131" s="300">
        <v>0.11737089791207519</v>
      </c>
      <c r="J131" s="300">
        <v>1.3647926913132303E-3</v>
      </c>
      <c r="K131" s="74">
        <v>1809.8636980417784</v>
      </c>
      <c r="L131" s="73">
        <v>8.4045236718655367</v>
      </c>
      <c r="M131" s="74">
        <v>1859.8667042348284</v>
      </c>
      <c r="N131" s="16">
        <v>22.175584849672681</v>
      </c>
      <c r="O131" s="75">
        <v>1916.5719175948184</v>
      </c>
      <c r="P131" s="75">
        <v>20.859166162131686</v>
      </c>
      <c r="Q131" s="135">
        <f t="shared" si="6"/>
        <v>94.432339398619987</v>
      </c>
      <c r="R131" s="75">
        <v>1916.5719175948184</v>
      </c>
      <c r="S131" s="75">
        <v>20.859166162131686</v>
      </c>
    </row>
    <row r="132" spans="1:19" x14ac:dyDescent="0.25">
      <c r="A132" s="30" t="s">
        <v>356</v>
      </c>
      <c r="B132" s="135">
        <f t="shared" si="5"/>
        <v>56.237567377483828</v>
      </c>
      <c r="C132" s="14">
        <v>80.828621863450707</v>
      </c>
      <c r="D132" s="89">
        <v>0.69576303642155102</v>
      </c>
      <c r="E132" s="72">
        <v>0.31515564273910779</v>
      </c>
      <c r="F132" s="71">
        <v>1.6501873988944483E-3</v>
      </c>
      <c r="G132" s="300">
        <v>5.087891780846503</v>
      </c>
      <c r="H132" s="300">
        <v>6.0290977736141206E-2</v>
      </c>
      <c r="I132" s="300">
        <v>0.11711459005422353</v>
      </c>
      <c r="J132" s="300">
        <v>1.3529011920290089E-3</v>
      </c>
      <c r="K132" s="74">
        <v>1766.0275140900278</v>
      </c>
      <c r="L132" s="73">
        <v>9.2471019224769151</v>
      </c>
      <c r="M132" s="74">
        <v>1834.0882820609675</v>
      </c>
      <c r="N132" s="16">
        <v>21.733751530669853</v>
      </c>
      <c r="O132" s="75">
        <v>1912.6493715497083</v>
      </c>
      <c r="P132" s="75">
        <v>20.732339026800805</v>
      </c>
      <c r="Q132" s="135">
        <f t="shared" si="6"/>
        <v>92.334096377482851</v>
      </c>
      <c r="R132" s="75">
        <v>1912.6493715497083</v>
      </c>
      <c r="S132" s="75">
        <v>20.732339026800805</v>
      </c>
    </row>
    <row r="133" spans="1:19" x14ac:dyDescent="0.25">
      <c r="A133" s="30" t="s">
        <v>357</v>
      </c>
      <c r="B133" s="135">
        <f t="shared" si="5"/>
        <v>56.391254201615901</v>
      </c>
      <c r="C133" s="14">
        <v>76.196935767991391</v>
      </c>
      <c r="D133" s="89">
        <v>0.74007246660573178</v>
      </c>
      <c r="E133" s="72">
        <v>0.43176473242965868</v>
      </c>
      <c r="F133" s="71">
        <v>2.7146398958949225E-3</v>
      </c>
      <c r="G133" s="300">
        <v>9.186330425870489</v>
      </c>
      <c r="H133" s="300">
        <v>0.10175353080607344</v>
      </c>
      <c r="I133" s="300">
        <v>0.15433148720413614</v>
      </c>
      <c r="J133" s="300">
        <v>1.6088721893945173E-3</v>
      </c>
      <c r="K133" s="74">
        <v>2313.668087315602</v>
      </c>
      <c r="L133" s="73">
        <v>14.546754804039184</v>
      </c>
      <c r="M133" s="74">
        <v>2356.7514516463161</v>
      </c>
      <c r="N133" s="16">
        <v>26.104850394016577</v>
      </c>
      <c r="O133" s="75">
        <v>2394.4820183902325</v>
      </c>
      <c r="P133" s="75">
        <v>17.736492460720587</v>
      </c>
      <c r="Q133" s="135">
        <f t="shared" si="6"/>
        <v>96.624993194604968</v>
      </c>
      <c r="R133" s="75">
        <v>2394.4820183902325</v>
      </c>
      <c r="S133" s="75">
        <v>17.736492460720587</v>
      </c>
    </row>
    <row r="134" spans="1:19" x14ac:dyDescent="0.25">
      <c r="A134" s="30" t="s">
        <v>358</v>
      </c>
      <c r="B134" s="135">
        <f t="shared" si="5"/>
        <v>21.049516612237767</v>
      </c>
      <c r="C134" s="14">
        <v>48.913820707070727</v>
      </c>
      <c r="D134" s="89">
        <v>0.43033883487238933</v>
      </c>
      <c r="E134" s="72">
        <v>0.31558219001265159</v>
      </c>
      <c r="F134" s="71">
        <v>2.3168522393390038E-3</v>
      </c>
      <c r="G134" s="300">
        <v>5.2143558566575061</v>
      </c>
      <c r="H134" s="300">
        <v>0.10449826278037429</v>
      </c>
      <c r="I134" s="300">
        <v>0.11973830777780631</v>
      </c>
      <c r="J134" s="300">
        <v>2.126302103077972E-3</v>
      </c>
      <c r="K134" s="74">
        <v>1768.117954561425</v>
      </c>
      <c r="L134" s="73">
        <v>12.980669290231209</v>
      </c>
      <c r="M134" s="74">
        <v>1854.96479286576</v>
      </c>
      <c r="N134" s="16">
        <v>37.174409208328179</v>
      </c>
      <c r="O134" s="75">
        <v>1952.3190036349874</v>
      </c>
      <c r="P134" s="75">
        <v>31.721036838942158</v>
      </c>
      <c r="Q134" s="135">
        <f t="shared" si="6"/>
        <v>90.565012749934724</v>
      </c>
      <c r="R134" s="75">
        <v>1952.3190036349874</v>
      </c>
      <c r="S134" s="75">
        <v>31.721036838942158</v>
      </c>
    </row>
    <row r="135" spans="1:19" x14ac:dyDescent="0.25">
      <c r="A135" s="30" t="s">
        <v>359</v>
      </c>
      <c r="B135" s="135">
        <f t="shared" si="5"/>
        <v>12.581006892206204</v>
      </c>
      <c r="C135" s="14">
        <v>39.700242638706861</v>
      </c>
      <c r="D135" s="89">
        <v>0.31690000000000002</v>
      </c>
      <c r="E135" s="72">
        <v>0.32663257399199241</v>
      </c>
      <c r="F135" s="71">
        <v>2.2992838704569219E-3</v>
      </c>
      <c r="G135" s="300">
        <v>4.941761911678423</v>
      </c>
      <c r="H135" s="300">
        <v>7.6756899222690037E-2</v>
      </c>
      <c r="I135" s="300">
        <v>0.10978652502341414</v>
      </c>
      <c r="J135" s="300">
        <v>1.705020104750652E-3</v>
      </c>
      <c r="K135" s="74">
        <v>1822.039209038207</v>
      </c>
      <c r="L135" s="73">
        <v>12.82598766399931</v>
      </c>
      <c r="M135" s="74">
        <v>1809.4183962225459</v>
      </c>
      <c r="N135" s="16">
        <v>28.104418620880963</v>
      </c>
      <c r="O135" s="75">
        <v>1795.8677447897298</v>
      </c>
      <c r="P135" s="75">
        <v>28.269008162502818</v>
      </c>
      <c r="Q135" s="135">
        <f t="shared" si="6"/>
        <v>101.45731579201238</v>
      </c>
      <c r="R135" s="75">
        <v>1795.8677447897298</v>
      </c>
      <c r="S135" s="75">
        <v>28.269008162502818</v>
      </c>
    </row>
    <row r="136" spans="1:19" x14ac:dyDescent="0.25">
      <c r="A136" s="30" t="s">
        <v>360</v>
      </c>
      <c r="B136" s="135">
        <f t="shared" si="5"/>
        <v>58.037986456674012</v>
      </c>
      <c r="C136" s="14">
        <v>85.522945086482608</v>
      </c>
      <c r="D136" s="89">
        <v>0.67862474097430547</v>
      </c>
      <c r="E136" s="72">
        <v>0.32811624295211766</v>
      </c>
      <c r="F136" s="71">
        <v>1.8336660540352557E-3</v>
      </c>
      <c r="G136" s="300">
        <v>5.1799378843706387</v>
      </c>
      <c r="H136" s="300">
        <v>7.4823773222882167E-2</v>
      </c>
      <c r="I136" s="300">
        <v>0.1144778106542268</v>
      </c>
      <c r="J136" s="300">
        <v>1.5205943688383977E-3</v>
      </c>
      <c r="K136" s="74">
        <v>1829.2446708588047</v>
      </c>
      <c r="L136" s="73">
        <v>10.222669342121444</v>
      </c>
      <c r="M136" s="74">
        <v>1849.3255016970857</v>
      </c>
      <c r="N136" s="16">
        <v>26.713353527228225</v>
      </c>
      <c r="O136" s="75">
        <v>1871.680538471401</v>
      </c>
      <c r="P136" s="75">
        <v>23.956017095536062</v>
      </c>
      <c r="Q136" s="135">
        <f t="shared" si="6"/>
        <v>97.732739816419013</v>
      </c>
      <c r="R136" s="75">
        <v>1871.680538471401</v>
      </c>
      <c r="S136" s="75">
        <v>23.956017095536062</v>
      </c>
    </row>
    <row r="137" spans="1:19" x14ac:dyDescent="0.25">
      <c r="A137" s="30" t="s">
        <v>361</v>
      </c>
      <c r="B137" s="135">
        <f t="shared" si="5"/>
        <v>60.977802455297763</v>
      </c>
      <c r="C137" s="14">
        <v>114.00905021540531</v>
      </c>
      <c r="D137" s="89">
        <v>0.53485054335676085</v>
      </c>
      <c r="E137" s="72">
        <v>0.32007321748294104</v>
      </c>
      <c r="F137" s="71">
        <v>2.9040687421436799E-3</v>
      </c>
      <c r="G137" s="300">
        <v>4.9153780921967094</v>
      </c>
      <c r="H137" s="300">
        <v>5.9288027122713999E-2</v>
      </c>
      <c r="I137" s="300">
        <v>0.11139019753692765</v>
      </c>
      <c r="J137" s="300">
        <v>1.2074633421730761E-3</v>
      </c>
      <c r="K137" s="74">
        <v>1790.0867226437088</v>
      </c>
      <c r="L137" s="73">
        <v>16.241705375530476</v>
      </c>
      <c r="M137" s="74">
        <v>1804.8996459358</v>
      </c>
      <c r="N137" s="16">
        <v>21.770235606473097</v>
      </c>
      <c r="O137" s="75">
        <v>1822.2214321347469</v>
      </c>
      <c r="P137" s="75">
        <v>19.667721742743389</v>
      </c>
      <c r="Q137" s="135">
        <f t="shared" si="6"/>
        <v>98.236509080381524</v>
      </c>
      <c r="R137" s="75">
        <v>1822.2214321347469</v>
      </c>
      <c r="S137" s="75">
        <v>19.667721742743389</v>
      </c>
    </row>
    <row r="138" spans="1:19" x14ac:dyDescent="0.25">
      <c r="A138" s="30" t="s">
        <v>362</v>
      </c>
      <c r="B138" s="135">
        <f t="shared" si="5"/>
        <v>3.1221860172803533</v>
      </c>
      <c r="C138" s="14">
        <v>49.71792122807021</v>
      </c>
      <c r="D138" s="89">
        <v>6.2798000000000007E-2</v>
      </c>
      <c r="E138" s="72">
        <v>0.32265201714039499</v>
      </c>
      <c r="F138" s="71">
        <v>2.1074250948417729E-3</v>
      </c>
      <c r="G138" s="300">
        <v>4.9012570011344723</v>
      </c>
      <c r="H138" s="300">
        <v>7.3371789095592707E-2</v>
      </c>
      <c r="I138" s="300">
        <v>0.11021095462643968</v>
      </c>
      <c r="J138" s="300">
        <v>1.6231350191942009E-3</v>
      </c>
      <c r="K138" s="74">
        <v>1802.6676869780545</v>
      </c>
      <c r="L138" s="73">
        <v>11.77425498488323</v>
      </c>
      <c r="M138" s="74">
        <v>1802.472842828111</v>
      </c>
      <c r="N138" s="16">
        <v>26.983008082193223</v>
      </c>
      <c r="O138" s="75">
        <v>1802.8881330094287</v>
      </c>
      <c r="P138" s="75">
        <v>26.784601874157136</v>
      </c>
      <c r="Q138" s="135">
        <f t="shared" si="6"/>
        <v>99.987772617316736</v>
      </c>
      <c r="R138" s="75">
        <v>1802.8881330094287</v>
      </c>
      <c r="S138" s="75">
        <v>26.784601874157136</v>
      </c>
    </row>
    <row r="139" spans="1:19" x14ac:dyDescent="0.25">
      <c r="A139" s="30" t="s">
        <v>363</v>
      </c>
      <c r="B139" s="135">
        <f t="shared" si="5"/>
        <v>50.477341500292866</v>
      </c>
      <c r="C139" s="14">
        <v>97.71183194801641</v>
      </c>
      <c r="D139" s="89">
        <v>0.51659395278912867</v>
      </c>
      <c r="E139" s="72">
        <v>0.32052194270341916</v>
      </c>
      <c r="F139" s="71">
        <v>1.8806292797101806E-3</v>
      </c>
      <c r="G139" s="300">
        <v>4.9547356479981168</v>
      </c>
      <c r="H139" s="300">
        <v>5.71550705001082E-2</v>
      </c>
      <c r="I139" s="300">
        <v>0.11213998934961111</v>
      </c>
      <c r="J139" s="300">
        <v>1.2525379819884914E-3</v>
      </c>
      <c r="K139" s="74">
        <v>1792.2776443697041</v>
      </c>
      <c r="L139" s="73">
        <v>10.516003325521153</v>
      </c>
      <c r="M139" s="74">
        <v>1811.6330509396521</v>
      </c>
      <c r="N139" s="16">
        <v>20.897989742120203</v>
      </c>
      <c r="O139" s="75">
        <v>1834.3844404591823</v>
      </c>
      <c r="P139" s="75">
        <v>20.235479908547923</v>
      </c>
      <c r="Q139" s="135">
        <f t="shared" si="6"/>
        <v>97.704581702680699</v>
      </c>
      <c r="R139" s="75">
        <v>1834.3844404591823</v>
      </c>
      <c r="S139" s="75">
        <v>20.235479908547923</v>
      </c>
    </row>
    <row r="140" spans="1:19" x14ac:dyDescent="0.25">
      <c r="A140" s="30" t="s">
        <v>364</v>
      </c>
      <c r="B140" s="135">
        <f t="shared" si="5"/>
        <v>52.388199525894663</v>
      </c>
      <c r="C140" s="14">
        <v>102.70614069135802</v>
      </c>
      <c r="D140" s="89">
        <v>0.51007855200524299</v>
      </c>
      <c r="E140" s="72">
        <v>0.31353925337745986</v>
      </c>
      <c r="F140" s="71">
        <v>1.5015425592052889E-3</v>
      </c>
      <c r="G140" s="300">
        <v>4.8862817138006562</v>
      </c>
      <c r="H140" s="300">
        <v>5.7383035748292399E-2</v>
      </c>
      <c r="I140" s="300">
        <v>0.11303497918531583</v>
      </c>
      <c r="J140" s="300">
        <v>1.2633659466285891E-3</v>
      </c>
      <c r="K140" s="74">
        <v>1758.0996890439139</v>
      </c>
      <c r="L140" s="73">
        <v>8.4195566519608196</v>
      </c>
      <c r="M140" s="74">
        <v>1799.8928875847316</v>
      </c>
      <c r="N140" s="16">
        <v>21.137405487625042</v>
      </c>
      <c r="O140" s="75">
        <v>1848.7735400670215</v>
      </c>
      <c r="P140" s="75">
        <v>20.213453373254261</v>
      </c>
      <c r="Q140" s="135">
        <f t="shared" si="6"/>
        <v>95.095459283789808</v>
      </c>
      <c r="R140" s="75">
        <v>1848.7735400670215</v>
      </c>
      <c r="S140" s="75">
        <v>20.213453373254261</v>
      </c>
    </row>
    <row r="141" spans="1:19" x14ac:dyDescent="0.25">
      <c r="A141" s="30" t="s">
        <v>365</v>
      </c>
      <c r="B141" s="135">
        <f t="shared" si="5"/>
        <v>13.427035892117406</v>
      </c>
      <c r="C141" s="14">
        <v>25.007271794871791</v>
      </c>
      <c r="D141" s="89">
        <v>0.53692525927082024</v>
      </c>
      <c r="E141" s="72">
        <v>0.45826706751690749</v>
      </c>
      <c r="F141" s="71">
        <v>2.9207006895007321E-3</v>
      </c>
      <c r="G141" s="300">
        <v>10.410712056893702</v>
      </c>
      <c r="H141" s="300">
        <v>0.15322558463286612</v>
      </c>
      <c r="I141" s="300">
        <v>0.16478438511007179</v>
      </c>
      <c r="J141" s="300">
        <v>2.3506233761070063E-3</v>
      </c>
      <c r="K141" s="74">
        <v>2431.90195450178</v>
      </c>
      <c r="L141" s="73">
        <v>15.499385006646744</v>
      </c>
      <c r="M141" s="74">
        <v>2472.0034201303415</v>
      </c>
      <c r="N141" s="16">
        <v>36.383118387478767</v>
      </c>
      <c r="O141" s="75">
        <v>2505.3540130258007</v>
      </c>
      <c r="P141" s="75">
        <v>23.999104586621609</v>
      </c>
      <c r="Q141" s="135">
        <f t="shared" si="6"/>
        <v>97.068196424851351</v>
      </c>
      <c r="R141" s="75">
        <v>2505.3540130258007</v>
      </c>
      <c r="S141" s="75">
        <v>23.999104586621609</v>
      </c>
    </row>
    <row r="142" spans="1:19" x14ac:dyDescent="0.25">
      <c r="A142" s="30" t="s">
        <v>366</v>
      </c>
      <c r="B142" s="135">
        <f t="shared" si="5"/>
        <v>27.083805134072616</v>
      </c>
      <c r="C142" s="14">
        <v>39.707476623655914</v>
      </c>
      <c r="D142" s="89">
        <v>0.68208326081182691</v>
      </c>
      <c r="E142" s="72">
        <v>0.32486234456483565</v>
      </c>
      <c r="F142" s="71">
        <v>1.9664687081390516E-3</v>
      </c>
      <c r="G142" s="300">
        <v>5.2337322898675369</v>
      </c>
      <c r="H142" s="300">
        <v>8.9025783773895736E-2</v>
      </c>
      <c r="I142" s="300">
        <v>0.11684061693771911</v>
      </c>
      <c r="J142" s="300">
        <v>1.9229649732200522E-3</v>
      </c>
      <c r="K142" s="74">
        <v>1813.4315110181412</v>
      </c>
      <c r="L142" s="73">
        <v>10.977130407487971</v>
      </c>
      <c r="M142" s="74">
        <v>1858.1258433937605</v>
      </c>
      <c r="N142" s="16">
        <v>31.606719716809835</v>
      </c>
      <c r="O142" s="75">
        <v>1908.4449398217114</v>
      </c>
      <c r="P142" s="75">
        <v>29.552084004722019</v>
      </c>
      <c r="Q142" s="135">
        <f t="shared" si="6"/>
        <v>95.021421534307066</v>
      </c>
      <c r="R142" s="75">
        <v>1908.4449398217114</v>
      </c>
      <c r="S142" s="75">
        <v>29.552084004722019</v>
      </c>
    </row>
    <row r="143" spans="1:19" x14ac:dyDescent="0.25">
      <c r="A143" s="30" t="s">
        <v>367</v>
      </c>
      <c r="B143" s="135">
        <f t="shared" si="5"/>
        <v>50.217278456899919</v>
      </c>
      <c r="C143" s="14">
        <v>106.43819906037422</v>
      </c>
      <c r="D143" s="89">
        <v>0.47179752100479933</v>
      </c>
      <c r="E143" s="72">
        <v>0.31671704111985377</v>
      </c>
      <c r="F143" s="71">
        <v>3.0410279058334109E-3</v>
      </c>
      <c r="G143" s="300">
        <v>4.9143960870992194</v>
      </c>
      <c r="H143" s="300">
        <v>5.9166873566359628E-2</v>
      </c>
      <c r="I143" s="300">
        <v>0.11255315577396856</v>
      </c>
      <c r="J143" s="300">
        <v>1.2429770116420249E-3</v>
      </c>
      <c r="K143" s="74">
        <v>1773.6763809278384</v>
      </c>
      <c r="L143" s="73">
        <v>17.030341503721033</v>
      </c>
      <c r="M143" s="74">
        <v>1804.7310693727345</v>
      </c>
      <c r="N143" s="16">
        <v>21.728060398543484</v>
      </c>
      <c r="O143" s="75">
        <v>1841.0444201504051</v>
      </c>
      <c r="P143" s="75">
        <v>19.991108876582391</v>
      </c>
      <c r="Q143" s="135">
        <f t="shared" si="6"/>
        <v>96.340770571029282</v>
      </c>
      <c r="R143" s="75">
        <v>1841.0444201504051</v>
      </c>
      <c r="S143" s="75">
        <v>19.991108876582391</v>
      </c>
    </row>
    <row r="144" spans="1:19" x14ac:dyDescent="0.25">
      <c r="A144" s="30" t="s">
        <v>368</v>
      </c>
      <c r="B144" s="135">
        <f t="shared" si="5"/>
        <v>24.43778784326647</v>
      </c>
      <c r="C144" s="14">
        <v>28.505236212676799</v>
      </c>
      <c r="D144" s="89">
        <v>0.85730872955890614</v>
      </c>
      <c r="E144" s="72">
        <v>0.3189394141679866</v>
      </c>
      <c r="F144" s="71">
        <v>2.2484907675445684E-3</v>
      </c>
      <c r="G144" s="300">
        <v>5.2272684740176043</v>
      </c>
      <c r="H144" s="300">
        <v>0.11137057854309347</v>
      </c>
      <c r="I144" s="300">
        <v>0.1188606883322261</v>
      </c>
      <c r="J144" s="300">
        <v>2.4804903311373377E-3</v>
      </c>
      <c r="K144" s="74">
        <v>1784.5475553572082</v>
      </c>
      <c r="L144" s="73">
        <v>12.580880644470906</v>
      </c>
      <c r="M144" s="74">
        <v>1857.0724368838944</v>
      </c>
      <c r="N144" s="16">
        <v>39.566215647850655</v>
      </c>
      <c r="O144" s="75">
        <v>1939.1679273326786</v>
      </c>
      <c r="P144" s="75">
        <v>37.335995078733227</v>
      </c>
      <c r="Q144" s="135">
        <f t="shared" si="6"/>
        <v>92.026457853593399</v>
      </c>
      <c r="R144" s="75">
        <v>1939.1679273326786</v>
      </c>
      <c r="S144" s="75">
        <v>37.335995078733227</v>
      </c>
    </row>
    <row r="145" spans="1:19" x14ac:dyDescent="0.25">
      <c r="A145" s="30" t="s">
        <v>369</v>
      </c>
      <c r="B145" s="135">
        <f t="shared" si="5"/>
        <v>43.425378371411348</v>
      </c>
      <c r="C145" s="14">
        <v>98.898149444444471</v>
      </c>
      <c r="D145" s="89">
        <v>0.43909192047931422</v>
      </c>
      <c r="E145" s="72">
        <v>0.45557924014459733</v>
      </c>
      <c r="F145" s="71">
        <v>2.2873070028484803E-3</v>
      </c>
      <c r="G145" s="300">
        <v>11.439581737282191</v>
      </c>
      <c r="H145" s="300">
        <v>0.12084619287022579</v>
      </c>
      <c r="I145" s="300">
        <v>0.18211794569037823</v>
      </c>
      <c r="J145" s="300">
        <v>1.836615731088293E-3</v>
      </c>
      <c r="K145" s="74">
        <v>2420.0091835201806</v>
      </c>
      <c r="L145" s="73">
        <v>12.150035525469686</v>
      </c>
      <c r="M145" s="74">
        <v>2559.6623489270642</v>
      </c>
      <c r="N145" s="16">
        <v>27.039926546701217</v>
      </c>
      <c r="O145" s="75">
        <v>2672.252645429618</v>
      </c>
      <c r="P145" s="75">
        <v>16.694331985398552</v>
      </c>
      <c r="Q145" s="135">
        <f t="shared" si="6"/>
        <v>90.560643195887479</v>
      </c>
      <c r="R145" s="75">
        <v>2672.252645429618</v>
      </c>
      <c r="S145" s="75">
        <v>16.694331985398552</v>
      </c>
    </row>
    <row r="146" spans="1:19" x14ac:dyDescent="0.25">
      <c r="A146" s="30" t="s">
        <v>370</v>
      </c>
      <c r="B146" s="135">
        <f t="shared" si="5"/>
        <v>74.426668510231735</v>
      </c>
      <c r="C146" s="14">
        <v>103.23750717171718</v>
      </c>
      <c r="D146" s="89">
        <v>0.72092663363554721</v>
      </c>
      <c r="E146" s="72">
        <v>0.3266036843348647</v>
      </c>
      <c r="F146" s="71">
        <v>2.6502046087949157E-3</v>
      </c>
      <c r="G146" s="300">
        <v>5.0646240824884963</v>
      </c>
      <c r="H146" s="300">
        <v>5.8497676654294437E-2</v>
      </c>
      <c r="I146" s="300">
        <v>0.11246889123847202</v>
      </c>
      <c r="J146" s="300">
        <v>1.201156017457779E-3</v>
      </c>
      <c r="K146" s="74">
        <v>1821.8988259910157</v>
      </c>
      <c r="L146" s="73">
        <v>14.783680947239111</v>
      </c>
      <c r="M146" s="74">
        <v>1830.2000903916728</v>
      </c>
      <c r="N146" s="16">
        <v>21.139269441649763</v>
      </c>
      <c r="O146" s="75">
        <v>1839.6885534176342</v>
      </c>
      <c r="P146" s="75">
        <v>19.336150045522523</v>
      </c>
      <c r="Q146" s="135">
        <f t="shared" si="6"/>
        <v>99.033003309523764</v>
      </c>
      <c r="R146" s="75">
        <v>1839.6885534176342</v>
      </c>
      <c r="S146" s="75">
        <v>19.336150045522523</v>
      </c>
    </row>
    <row r="147" spans="1:19" x14ac:dyDescent="0.25">
      <c r="A147" s="30" t="s">
        <v>371</v>
      </c>
      <c r="B147" s="135">
        <f t="shared" si="5"/>
        <v>32.705779445722307</v>
      </c>
      <c r="C147" s="14">
        <v>44.012461859476389</v>
      </c>
      <c r="D147" s="89">
        <v>0.74310270464183037</v>
      </c>
      <c r="E147" s="72">
        <v>0.32872428952496829</v>
      </c>
      <c r="F147" s="71">
        <v>1.8224738256284797E-3</v>
      </c>
      <c r="G147" s="300">
        <v>5.1943504959509443</v>
      </c>
      <c r="H147" s="300">
        <v>8.5450981335848789E-2</v>
      </c>
      <c r="I147" s="300">
        <v>0.11456852963636169</v>
      </c>
      <c r="J147" s="300">
        <v>1.8041886713344992E-3</v>
      </c>
      <c r="K147" s="74">
        <v>1832.1953335509224</v>
      </c>
      <c r="L147" s="73">
        <v>10.157837875809216</v>
      </c>
      <c r="M147" s="74">
        <v>1851.6907816581747</v>
      </c>
      <c r="N147" s="16">
        <v>30.461709225547462</v>
      </c>
      <c r="O147" s="75">
        <v>1873.1090706958896</v>
      </c>
      <c r="P147" s="75">
        <v>28.396478743483641</v>
      </c>
      <c r="Q147" s="135">
        <f t="shared" si="6"/>
        <v>97.815731193391358</v>
      </c>
      <c r="R147" s="75">
        <v>1873.1090706958896</v>
      </c>
      <c r="S147" s="75">
        <v>28.396478743483641</v>
      </c>
    </row>
    <row r="148" spans="1:19" x14ac:dyDescent="0.25">
      <c r="A148" s="30" t="s">
        <v>372</v>
      </c>
      <c r="B148" s="135">
        <f t="shared" si="5"/>
        <v>20.827228358928529</v>
      </c>
      <c r="C148" s="14">
        <v>35.786959399224799</v>
      </c>
      <c r="D148" s="89">
        <v>0.5819781481457651</v>
      </c>
      <c r="E148" s="72">
        <v>0.32649499609128718</v>
      </c>
      <c r="F148" s="71">
        <v>2.1186955406450728E-3</v>
      </c>
      <c r="G148" s="300">
        <v>5.1906994073553232</v>
      </c>
      <c r="H148" s="300">
        <v>8.2409290252347445E-2</v>
      </c>
      <c r="I148" s="300">
        <v>0.1152835568024312</v>
      </c>
      <c r="J148" s="300">
        <v>1.7654340540984158E-3</v>
      </c>
      <c r="K148" s="74">
        <v>1821.3706515658505</v>
      </c>
      <c r="L148" s="73">
        <v>11.819261929072356</v>
      </c>
      <c r="M148" s="74">
        <v>1851.0921157468911</v>
      </c>
      <c r="N148" s="16">
        <v>29.388561247498767</v>
      </c>
      <c r="O148" s="75">
        <v>1884.3204922263033</v>
      </c>
      <c r="P148" s="75">
        <v>27.577000322184205</v>
      </c>
      <c r="Q148" s="135">
        <f t="shared" si="6"/>
        <v>96.659281639182396</v>
      </c>
      <c r="R148" s="75">
        <v>1884.3204922263033</v>
      </c>
      <c r="S148" s="75">
        <v>27.577000322184205</v>
      </c>
    </row>
    <row r="149" spans="1:19" x14ac:dyDescent="0.25">
      <c r="A149" s="30" t="s">
        <v>373</v>
      </c>
      <c r="B149" s="135">
        <f t="shared" si="5"/>
        <v>49.697656104432184</v>
      </c>
      <c r="C149" s="14">
        <v>102.43236747204668</v>
      </c>
      <c r="D149" s="89">
        <v>0.48517531451173812</v>
      </c>
      <c r="E149" s="72">
        <v>0.33191437778968852</v>
      </c>
      <c r="F149" s="71">
        <v>1.5457555529238608E-3</v>
      </c>
      <c r="G149" s="300">
        <v>5.4212140073928836</v>
      </c>
      <c r="H149" s="300">
        <v>6.0983552130592464E-2</v>
      </c>
      <c r="I149" s="300">
        <v>0.11844829516945984</v>
      </c>
      <c r="J149" s="300">
        <v>1.2809195206412896E-3</v>
      </c>
      <c r="K149" s="74">
        <v>1847.6537573789974</v>
      </c>
      <c r="L149" s="73">
        <v>8.6046921931139924</v>
      </c>
      <c r="M149" s="74">
        <v>1888.2136341066121</v>
      </c>
      <c r="N149" s="16">
        <v>21.240625150050629</v>
      </c>
      <c r="O149" s="75">
        <v>1932.9475650715683</v>
      </c>
      <c r="P149" s="75">
        <v>19.361573473650889</v>
      </c>
      <c r="Q149" s="135">
        <f t="shared" si="6"/>
        <v>95.587370850930824</v>
      </c>
      <c r="R149" s="75">
        <v>1932.9475650715683</v>
      </c>
      <c r="S149" s="75">
        <v>19.361573473650889</v>
      </c>
    </row>
    <row r="150" spans="1:19" x14ac:dyDescent="0.25">
      <c r="A150" s="30" t="s">
        <v>374</v>
      </c>
      <c r="B150" s="135">
        <f t="shared" si="5"/>
        <v>9.0837704683139524</v>
      </c>
      <c r="C150" s="14">
        <v>41.335308130081316</v>
      </c>
      <c r="D150" s="89">
        <v>0.21975814090286988</v>
      </c>
      <c r="E150" s="72">
        <v>0.35540818931943252</v>
      </c>
      <c r="F150" s="71">
        <v>2.0085635925982275E-3</v>
      </c>
      <c r="G150" s="300">
        <v>6.1158557957471675</v>
      </c>
      <c r="H150" s="300">
        <v>8.4561270196702495E-2</v>
      </c>
      <c r="I150" s="300">
        <v>0.12480060452437743</v>
      </c>
      <c r="J150" s="300">
        <v>1.6790469088185215E-3</v>
      </c>
      <c r="K150" s="74">
        <v>1960.37167249758</v>
      </c>
      <c r="L150" s="73">
        <v>11.078898257464111</v>
      </c>
      <c r="M150" s="74">
        <v>1992.5120625549519</v>
      </c>
      <c r="N150" s="16">
        <v>27.549595104754118</v>
      </c>
      <c r="O150" s="75">
        <v>2025.9700130202039</v>
      </c>
      <c r="P150" s="75">
        <v>23.827627101492528</v>
      </c>
      <c r="Q150" s="135">
        <f t="shared" si="6"/>
        <v>96.762126778725928</v>
      </c>
      <c r="R150" s="75">
        <v>2025.9700130202039</v>
      </c>
      <c r="S150" s="75">
        <v>23.827627101492528</v>
      </c>
    </row>
    <row r="151" spans="1:19" x14ac:dyDescent="0.25">
      <c r="A151" s="30" t="s">
        <v>375</v>
      </c>
      <c r="B151" s="135">
        <f t="shared" si="5"/>
        <v>47.499267312112778</v>
      </c>
      <c r="C151" s="14">
        <v>130.26610701923076</v>
      </c>
      <c r="D151" s="89">
        <v>0.36463258478355093</v>
      </c>
      <c r="E151" s="72">
        <v>0.46008402667981191</v>
      </c>
      <c r="F151" s="71">
        <v>2.2645527147741895E-3</v>
      </c>
      <c r="G151" s="300">
        <v>10.50924311250715</v>
      </c>
      <c r="H151" s="300">
        <v>0.11059329110983433</v>
      </c>
      <c r="I151" s="300">
        <v>0.16564716576233643</v>
      </c>
      <c r="J151" s="300">
        <v>1.6478037213363793E-3</v>
      </c>
      <c r="K151" s="74">
        <v>2439.9290029626518</v>
      </c>
      <c r="L151" s="73">
        <v>12.009432032207087</v>
      </c>
      <c r="M151" s="74">
        <v>2480.7335751126411</v>
      </c>
      <c r="N151" s="16">
        <v>26.105827746230641</v>
      </c>
      <c r="O151" s="75">
        <v>2514.135911205331</v>
      </c>
      <c r="P151" s="75">
        <v>16.721324640304228</v>
      </c>
      <c r="Q151" s="135">
        <f t="shared" si="6"/>
        <v>97.048413018884773</v>
      </c>
      <c r="R151" s="75">
        <v>2514.135911205331</v>
      </c>
      <c r="S151" s="75">
        <v>16.721324640304228</v>
      </c>
    </row>
    <row r="152" spans="1:19" x14ac:dyDescent="0.25">
      <c r="A152" s="30" t="s">
        <v>376</v>
      </c>
      <c r="B152" s="135">
        <f t="shared" si="5"/>
        <v>32.263252903742192</v>
      </c>
      <c r="C152" s="14">
        <v>188.65957446808517</v>
      </c>
      <c r="D152" s="89">
        <v>0.17101306941196376</v>
      </c>
      <c r="E152" s="72">
        <v>0.33200286207772056</v>
      </c>
      <c r="F152" s="71">
        <v>1.9636016111557368E-3</v>
      </c>
      <c r="G152" s="300">
        <v>5.6252899283340216</v>
      </c>
      <c r="H152" s="300">
        <v>6.0784720871678681E-2</v>
      </c>
      <c r="I152" s="300">
        <v>0.12287296366389913</v>
      </c>
      <c r="J152" s="300">
        <v>1.2376045045778272E-3</v>
      </c>
      <c r="K152" s="74">
        <v>1848.0820036930618</v>
      </c>
      <c r="L152" s="73">
        <v>10.930317821025616</v>
      </c>
      <c r="M152" s="74">
        <v>1919.981858843604</v>
      </c>
      <c r="N152" s="16">
        <v>20.746586016955508</v>
      </c>
      <c r="O152" s="75">
        <v>1998.3571439022942</v>
      </c>
      <c r="P152" s="75">
        <v>17.89557919791098</v>
      </c>
      <c r="Q152" s="135">
        <f t="shared" si="6"/>
        <v>92.480065904747008</v>
      </c>
      <c r="R152" s="75">
        <v>1998.3571439022942</v>
      </c>
      <c r="S152" s="75">
        <v>17.89557919791098</v>
      </c>
    </row>
    <row r="153" spans="1:19" x14ac:dyDescent="0.25">
      <c r="A153" s="30" t="s">
        <v>377</v>
      </c>
      <c r="B153" s="135">
        <f t="shared" si="5"/>
        <v>46.623166742572103</v>
      </c>
      <c r="C153" s="14">
        <v>129.34909159322032</v>
      </c>
      <c r="D153" s="89">
        <v>0.36044448529405676</v>
      </c>
      <c r="E153" s="72">
        <v>0.37367361028991825</v>
      </c>
      <c r="F153" s="71">
        <v>2.1093377558649394E-3</v>
      </c>
      <c r="G153" s="300">
        <v>6.8721420356510787</v>
      </c>
      <c r="H153" s="300">
        <v>7.4510868158378804E-2</v>
      </c>
      <c r="I153" s="300">
        <v>0.13337565281164085</v>
      </c>
      <c r="J153" s="300">
        <v>1.3584186370816519E-3</v>
      </c>
      <c r="K153" s="74">
        <v>2046.6631328621943</v>
      </c>
      <c r="L153" s="73">
        <v>11.553140764566116</v>
      </c>
      <c r="M153" s="74">
        <v>2095.0705211290137</v>
      </c>
      <c r="N153" s="16">
        <v>22.715700952120997</v>
      </c>
      <c r="O153" s="75">
        <v>2142.8805980847224</v>
      </c>
      <c r="P153" s="75">
        <v>17.80121565603072</v>
      </c>
      <c r="Q153" s="135">
        <f t="shared" si="6"/>
        <v>95.509900770555021</v>
      </c>
      <c r="R153" s="75">
        <v>2142.8805980847224</v>
      </c>
      <c r="S153" s="75">
        <v>17.80121565603072</v>
      </c>
    </row>
    <row r="154" spans="1:19" x14ac:dyDescent="0.25">
      <c r="A154" s="30" t="s">
        <v>378</v>
      </c>
      <c r="B154" s="135">
        <f t="shared" si="5"/>
        <v>46.426890809066997</v>
      </c>
      <c r="C154" s="14">
        <v>91.079008741935496</v>
      </c>
      <c r="D154" s="89">
        <v>0.50974304014016647</v>
      </c>
      <c r="E154" s="72">
        <v>0.32571775334839492</v>
      </c>
      <c r="F154" s="71">
        <v>1.6891495834180838E-3</v>
      </c>
      <c r="G154" s="300">
        <v>5.2576286106944821</v>
      </c>
      <c r="H154" s="300">
        <v>6.091741544697319E-2</v>
      </c>
      <c r="I154" s="300">
        <v>0.11707154495722295</v>
      </c>
      <c r="J154" s="300">
        <v>1.2932143298416353E-3</v>
      </c>
      <c r="K154" s="74">
        <v>1817.5923507600683</v>
      </c>
      <c r="L154" s="73">
        <v>9.4259073401698394</v>
      </c>
      <c r="M154" s="74">
        <v>1862.0107601767188</v>
      </c>
      <c r="N154" s="16">
        <v>21.574152806018887</v>
      </c>
      <c r="O154" s="75">
        <v>1911.9895860262316</v>
      </c>
      <c r="P154" s="75">
        <v>19.826519200366349</v>
      </c>
      <c r="Q154" s="135">
        <f t="shared" si="6"/>
        <v>95.06287921461157</v>
      </c>
      <c r="R154" s="75">
        <v>1911.9895860262316</v>
      </c>
      <c r="S154" s="75">
        <v>19.826519200366349</v>
      </c>
    </row>
    <row r="155" spans="1:19" x14ac:dyDescent="0.25">
      <c r="A155" s="30" t="s">
        <v>379</v>
      </c>
      <c r="B155" s="135">
        <f t="shared" si="5"/>
        <v>69.621357701546614</v>
      </c>
      <c r="C155" s="14">
        <v>47.104655462184894</v>
      </c>
      <c r="D155" s="89">
        <v>1.4780143707332258</v>
      </c>
      <c r="E155" s="72">
        <v>0.32895530654481409</v>
      </c>
      <c r="F155" s="71">
        <v>1.8228440918020123E-3</v>
      </c>
      <c r="G155" s="300">
        <v>5.4345482104901315</v>
      </c>
      <c r="H155" s="300">
        <v>7.7734460036706018E-2</v>
      </c>
      <c r="I155" s="300">
        <v>0.11982561158160179</v>
      </c>
      <c r="J155" s="300">
        <v>1.6414081365653782E-3</v>
      </c>
      <c r="K155" s="74">
        <v>1833.3160340288857</v>
      </c>
      <c r="L155" s="73">
        <v>10.158976719775717</v>
      </c>
      <c r="M155" s="74">
        <v>1890.3199780914254</v>
      </c>
      <c r="N155" s="16">
        <v>27.038678672478348</v>
      </c>
      <c r="O155" s="75">
        <v>1953.6208629483524</v>
      </c>
      <c r="P155" s="75">
        <v>24.465605972221084</v>
      </c>
      <c r="Q155" s="135">
        <f t="shared" si="6"/>
        <v>93.841956174756149</v>
      </c>
      <c r="R155" s="75">
        <v>1953.6208629483524</v>
      </c>
      <c r="S155" s="75">
        <v>24.465605972221084</v>
      </c>
    </row>
    <row r="156" spans="1:19" x14ac:dyDescent="0.25">
      <c r="A156" s="30" t="s">
        <v>380</v>
      </c>
      <c r="B156" s="135">
        <f t="shared" si="5"/>
        <v>50.385059666600007</v>
      </c>
      <c r="C156" s="14">
        <v>49.530200000000015</v>
      </c>
      <c r="D156" s="89">
        <v>1.0172593623001722</v>
      </c>
      <c r="E156" s="72">
        <v>0.35165126619701492</v>
      </c>
      <c r="F156" s="71">
        <v>2.1506647542874836E-3</v>
      </c>
      <c r="G156" s="300">
        <v>6.0928697378758283</v>
      </c>
      <c r="H156" s="300">
        <v>8.8169995316790054E-2</v>
      </c>
      <c r="I156" s="300">
        <v>0.12565697257403929</v>
      </c>
      <c r="J156" s="300">
        <v>1.7051608729644141E-3</v>
      </c>
      <c r="K156" s="74">
        <v>1942.4786794220349</v>
      </c>
      <c r="L156" s="73">
        <v>11.880009638433458</v>
      </c>
      <c r="M156" s="74">
        <v>1989.2268032360632</v>
      </c>
      <c r="N156" s="16">
        <v>28.786126319927469</v>
      </c>
      <c r="O156" s="75">
        <v>2038.0729434367115</v>
      </c>
      <c r="P156" s="75">
        <v>23.999913563882611</v>
      </c>
      <c r="Q156" s="135">
        <f t="shared" si="6"/>
        <v>95.30957592452603</v>
      </c>
      <c r="R156" s="75">
        <v>2038.0729434367115</v>
      </c>
      <c r="S156" s="75">
        <v>23.999913563882611</v>
      </c>
    </row>
    <row r="157" spans="1:19" x14ac:dyDescent="0.25">
      <c r="A157" s="30" t="s">
        <v>381</v>
      </c>
      <c r="B157" s="135">
        <f t="shared" si="5"/>
        <v>22.167132323308046</v>
      </c>
      <c r="C157" s="14">
        <v>31.118980972222221</v>
      </c>
      <c r="D157" s="89">
        <v>0.71233477545730439</v>
      </c>
      <c r="E157" s="72">
        <v>0.32271347687055746</v>
      </c>
      <c r="F157" s="71">
        <v>1.9928263656332217E-3</v>
      </c>
      <c r="G157" s="300">
        <v>5.3583243490224621</v>
      </c>
      <c r="H157" s="300">
        <v>9.7100155095997939E-2</v>
      </c>
      <c r="I157" s="300">
        <v>0.12041259056542451</v>
      </c>
      <c r="J157" s="300">
        <v>2.096385163834741E-3</v>
      </c>
      <c r="K157" s="74">
        <v>1802.9672258335481</v>
      </c>
      <c r="L157" s="73">
        <v>11.133717311269459</v>
      </c>
      <c r="M157" s="74">
        <v>1878.2199070961415</v>
      </c>
      <c r="N157" s="16">
        <v>34.035909811375561</v>
      </c>
      <c r="O157" s="75">
        <v>1962.3441045922943</v>
      </c>
      <c r="P157" s="75">
        <v>31.063005703113866</v>
      </c>
      <c r="Q157" s="135">
        <f t="shared" si="6"/>
        <v>91.878239989318331</v>
      </c>
      <c r="R157" s="75">
        <v>1962.3441045922943</v>
      </c>
      <c r="S157" s="75">
        <v>31.063005703113866</v>
      </c>
    </row>
    <row r="158" spans="1:19" x14ac:dyDescent="0.25">
      <c r="A158" s="30" t="s">
        <v>382</v>
      </c>
      <c r="B158" s="135">
        <f t="shared" si="5"/>
        <v>42.207388676350419</v>
      </c>
      <c r="C158" s="14">
        <v>83.329481384711798</v>
      </c>
      <c r="D158" s="89">
        <v>0.50651207681815813</v>
      </c>
      <c r="E158" s="72">
        <v>0.33376602346164641</v>
      </c>
      <c r="F158" s="71">
        <v>2.0897019534461287E-3</v>
      </c>
      <c r="G158" s="300">
        <v>5.4170753497004709</v>
      </c>
      <c r="H158" s="300">
        <v>6.1559866000153909E-2</v>
      </c>
      <c r="I158" s="300">
        <v>0.11774710359059816</v>
      </c>
      <c r="J158" s="300">
        <v>1.2742721466334019E-3</v>
      </c>
      <c r="K158" s="74">
        <v>1856.6094272591113</v>
      </c>
      <c r="L158" s="73">
        <v>11.624192021377791</v>
      </c>
      <c r="M158" s="74">
        <v>1887.5589794384098</v>
      </c>
      <c r="N158" s="16">
        <v>21.450297501961231</v>
      </c>
      <c r="O158" s="75">
        <v>1922.3106042626305</v>
      </c>
      <c r="P158" s="75">
        <v>19.400223687281041</v>
      </c>
      <c r="Q158" s="135">
        <f t="shared" si="6"/>
        <v>96.582176841878209</v>
      </c>
      <c r="R158" s="75">
        <v>1922.3106042626305</v>
      </c>
      <c r="S158" s="75">
        <v>19.400223687281041</v>
      </c>
    </row>
    <row r="159" spans="1:19" x14ac:dyDescent="0.25">
      <c r="A159" s="30" t="s">
        <v>383</v>
      </c>
      <c r="B159" s="135">
        <f t="shared" si="5"/>
        <v>33.72477250089549</v>
      </c>
      <c r="C159" s="14">
        <v>61.809612168978553</v>
      </c>
      <c r="D159" s="89">
        <v>0.54562342841914024</v>
      </c>
      <c r="E159" s="72">
        <v>0.33632286068413586</v>
      </c>
      <c r="F159" s="71">
        <v>2.5040011453732651E-3</v>
      </c>
      <c r="G159" s="300">
        <v>5.4226402175871513</v>
      </c>
      <c r="H159" s="300">
        <v>7.1725906603207018E-2</v>
      </c>
      <c r="I159" s="300">
        <v>0.11695541395614913</v>
      </c>
      <c r="J159" s="300">
        <v>1.4483306412405039E-3</v>
      </c>
      <c r="K159" s="74">
        <v>1868.9554108465773</v>
      </c>
      <c r="L159" s="73">
        <v>13.914803412089725</v>
      </c>
      <c r="M159" s="74">
        <v>1888.4391349013467</v>
      </c>
      <c r="N159" s="16">
        <v>24.978608865930749</v>
      </c>
      <c r="O159" s="75">
        <v>1910.2080866902945</v>
      </c>
      <c r="P159" s="75">
        <v>22.231398703873769</v>
      </c>
      <c r="Q159" s="135">
        <f t="shared" si="6"/>
        <v>97.840409318170501</v>
      </c>
      <c r="R159" s="75">
        <v>1910.2080866902945</v>
      </c>
      <c r="S159" s="75">
        <v>22.231398703873769</v>
      </c>
    </row>
    <row r="160" spans="1:19" x14ac:dyDescent="0.25">
      <c r="A160" s="30" t="s">
        <v>384</v>
      </c>
      <c r="B160" s="135">
        <f t="shared" si="5"/>
        <v>28.259058301038728</v>
      </c>
      <c r="C160" s="14">
        <v>59.740073743902435</v>
      </c>
      <c r="D160" s="89">
        <v>0.47303353561599981</v>
      </c>
      <c r="E160" s="72">
        <v>0.45746234527564361</v>
      </c>
      <c r="F160" s="71">
        <v>3.50046773124193E-3</v>
      </c>
      <c r="G160" s="300">
        <v>10.314377331681564</v>
      </c>
      <c r="H160" s="300">
        <v>0.12251512718988911</v>
      </c>
      <c r="I160" s="300">
        <v>0.16350784542696328</v>
      </c>
      <c r="J160" s="300">
        <v>1.7179630398001186E-3</v>
      </c>
      <c r="K160" s="74">
        <v>2428.3436181364787</v>
      </c>
      <c r="L160" s="73">
        <v>18.581504168462537</v>
      </c>
      <c r="M160" s="74">
        <v>2463.3946765795708</v>
      </c>
      <c r="N160" s="16">
        <v>29.260429632821914</v>
      </c>
      <c r="O160" s="75">
        <v>2492.2616791319833</v>
      </c>
      <c r="P160" s="75">
        <v>17.699865611942165</v>
      </c>
      <c r="Q160" s="135">
        <f t="shared" si="6"/>
        <v>97.435339092572079</v>
      </c>
      <c r="R160" s="75">
        <v>2492.2616791319833</v>
      </c>
      <c r="S160" s="75">
        <v>17.699865611942165</v>
      </c>
    </row>
    <row r="161" spans="1:19" x14ac:dyDescent="0.25">
      <c r="A161" s="30" t="s">
        <v>385</v>
      </c>
      <c r="B161" s="135">
        <f t="shared" si="5"/>
        <v>15.347953878977311</v>
      </c>
      <c r="C161" s="14">
        <v>25.358405412698417</v>
      </c>
      <c r="D161" s="89">
        <v>0.60524128505697383</v>
      </c>
      <c r="E161" s="72">
        <v>0.32921786085362403</v>
      </c>
      <c r="F161" s="71">
        <v>2.135982080348211E-3</v>
      </c>
      <c r="G161" s="300">
        <v>5.3845426858120069</v>
      </c>
      <c r="H161" s="300">
        <v>0.10458352118361823</v>
      </c>
      <c r="I161" s="300">
        <v>0.11864701080204226</v>
      </c>
      <c r="J161" s="300">
        <v>2.2585022041307292E-3</v>
      </c>
      <c r="K161" s="74">
        <v>1834.5894904358267</v>
      </c>
      <c r="L161" s="73">
        <v>11.902909113756685</v>
      </c>
      <c r="M161" s="74">
        <v>1882.3981963859151</v>
      </c>
      <c r="N161" s="16">
        <v>36.561662361126359</v>
      </c>
      <c r="O161" s="75">
        <v>1935.9481764980994</v>
      </c>
      <c r="P161" s="75">
        <v>34.068835825104365</v>
      </c>
      <c r="Q161" s="135">
        <f t="shared" si="6"/>
        <v>94.764390530038952</v>
      </c>
      <c r="R161" s="75">
        <v>1935.9481764980994</v>
      </c>
      <c r="S161" s="75">
        <v>34.068835825104365</v>
      </c>
    </row>
    <row r="162" spans="1:19" x14ac:dyDescent="0.25">
      <c r="A162" s="30" t="s">
        <v>386</v>
      </c>
      <c r="B162" s="135">
        <f t="shared" si="5"/>
        <v>15.518019767905578</v>
      </c>
      <c r="C162" s="14">
        <v>52.334933257918578</v>
      </c>
      <c r="D162" s="89">
        <v>0.29651360576747487</v>
      </c>
      <c r="E162" s="72">
        <v>0.46773901409502261</v>
      </c>
      <c r="F162" s="71">
        <v>2.527014369064984E-3</v>
      </c>
      <c r="G162" s="300">
        <v>10.572694325844051</v>
      </c>
      <c r="H162" s="300">
        <v>0.115742390236252</v>
      </c>
      <c r="I162" s="300">
        <v>0.16398486008563726</v>
      </c>
      <c r="J162" s="300">
        <v>1.734626868713559E-3</v>
      </c>
      <c r="K162" s="74">
        <v>2473.6382341529725</v>
      </c>
      <c r="L162" s="73">
        <v>13.36411796580048</v>
      </c>
      <c r="M162" s="74">
        <v>2486.3160743452777</v>
      </c>
      <c r="N162" s="16">
        <v>27.218432355894631</v>
      </c>
      <c r="O162" s="75">
        <v>2497.167919198685</v>
      </c>
      <c r="P162" s="75">
        <v>17.810840959516941</v>
      </c>
      <c r="Q162" s="135">
        <f t="shared" si="6"/>
        <v>99.057745181458884</v>
      </c>
      <c r="R162" s="75">
        <v>2497.167919198685</v>
      </c>
      <c r="S162" s="75">
        <v>17.810840959516941</v>
      </c>
    </row>
    <row r="163" spans="1:19" x14ac:dyDescent="0.25">
      <c r="A163" s="30" t="s">
        <v>387</v>
      </c>
      <c r="B163" s="135">
        <f t="shared" si="5"/>
        <v>27.136001474016432</v>
      </c>
      <c r="C163" s="14">
        <v>61.61221874074073</v>
      </c>
      <c r="D163" s="89">
        <v>0.44043214201070324</v>
      </c>
      <c r="E163" s="72">
        <v>0.33755000706590838</v>
      </c>
      <c r="F163" s="71">
        <v>2.642554517832801E-3</v>
      </c>
      <c r="G163" s="300">
        <v>5.3218917315082761</v>
      </c>
      <c r="H163" s="300">
        <v>6.8312714932654686E-2</v>
      </c>
      <c r="I163" s="300">
        <v>0.1143592029688416</v>
      </c>
      <c r="J163" s="300">
        <v>1.3742202134850753E-3</v>
      </c>
      <c r="K163" s="74">
        <v>1874.8724418990214</v>
      </c>
      <c r="L163" s="73">
        <v>14.677684899983108</v>
      </c>
      <c r="M163" s="74">
        <v>1872.3851225829653</v>
      </c>
      <c r="N163" s="16">
        <v>24.034256534358981</v>
      </c>
      <c r="O163" s="75">
        <v>1869.8107691355215</v>
      </c>
      <c r="P163" s="75">
        <v>21.67731806900504</v>
      </c>
      <c r="Q163" s="135">
        <f t="shared" si="6"/>
        <v>100.2707050813404</v>
      </c>
      <c r="R163" s="75">
        <v>1869.8107691355215</v>
      </c>
      <c r="S163" s="75">
        <v>21.67731806900504</v>
      </c>
    </row>
    <row r="164" spans="1:19" x14ac:dyDescent="0.25">
      <c r="A164" s="30" t="s">
        <v>388</v>
      </c>
      <c r="B164" s="135">
        <f t="shared" si="5"/>
        <v>26.764218597535177</v>
      </c>
      <c r="C164" s="14">
        <v>42.323105263157885</v>
      </c>
      <c r="D164" s="89">
        <v>0.63237842382121556</v>
      </c>
      <c r="E164" s="72">
        <v>0.32230823014437049</v>
      </c>
      <c r="F164" s="71">
        <v>1.2409853843851481E-3</v>
      </c>
      <c r="G164" s="300">
        <v>5.3801434769682315</v>
      </c>
      <c r="H164" s="300">
        <v>5.4976733029400218E-2</v>
      </c>
      <c r="I164" s="300">
        <v>0.12112005835615283</v>
      </c>
      <c r="J164" s="300">
        <v>1.1801977012351301E-3</v>
      </c>
      <c r="K164" s="74">
        <v>1800.9919012027833</v>
      </c>
      <c r="L164" s="73">
        <v>6.9343703255345241</v>
      </c>
      <c r="M164" s="74">
        <v>1881.6983151310851</v>
      </c>
      <c r="N164" s="16">
        <v>19.228042217775361</v>
      </c>
      <c r="O164" s="75">
        <v>1972.789879499056</v>
      </c>
      <c r="P164" s="75">
        <v>17.364085468759711</v>
      </c>
      <c r="Q164" s="135">
        <f t="shared" si="6"/>
        <v>91.291623092678435</v>
      </c>
      <c r="R164" s="75">
        <v>1972.789879499056</v>
      </c>
      <c r="S164" s="75">
        <v>17.364085468759711</v>
      </c>
    </row>
    <row r="165" spans="1:19" x14ac:dyDescent="0.25">
      <c r="A165" s="30" t="s">
        <v>389</v>
      </c>
      <c r="B165" s="135">
        <f t="shared" si="5"/>
        <v>12.863471463693461</v>
      </c>
      <c r="C165" s="14">
        <v>28.568484254545453</v>
      </c>
      <c r="D165" s="89">
        <v>0.45026790182775589</v>
      </c>
      <c r="E165" s="72">
        <v>0.3214215383727046</v>
      </c>
      <c r="F165" s="71">
        <v>2.1974184156006511E-3</v>
      </c>
      <c r="G165" s="300">
        <v>5.3198762415437102</v>
      </c>
      <c r="H165" s="300">
        <v>0.10119738507285381</v>
      </c>
      <c r="I165" s="300">
        <v>0.12007487331997267</v>
      </c>
      <c r="J165" s="300">
        <v>2.2553851377787835E-3</v>
      </c>
      <c r="K165" s="74">
        <v>1796.6677204983662</v>
      </c>
      <c r="L165" s="73">
        <v>12.283031049277136</v>
      </c>
      <c r="M165" s="74">
        <v>1872.0613554681549</v>
      </c>
      <c r="N165" s="16">
        <v>35.61130095281051</v>
      </c>
      <c r="O165" s="75">
        <v>1957.3315045740621</v>
      </c>
      <c r="P165" s="75">
        <v>33.532682893808335</v>
      </c>
      <c r="Q165" s="135">
        <f t="shared" si="6"/>
        <v>91.791692735735225</v>
      </c>
      <c r="R165" s="75">
        <v>1957.3315045740621</v>
      </c>
      <c r="S165" s="75">
        <v>33.532682893808335</v>
      </c>
    </row>
    <row r="166" spans="1:19" x14ac:dyDescent="0.25">
      <c r="A166" s="30" t="s">
        <v>390</v>
      </c>
      <c r="B166" s="135">
        <f t="shared" si="5"/>
        <v>24.22637541656017</v>
      </c>
      <c r="C166" s="14">
        <v>53.439706805890893</v>
      </c>
      <c r="D166" s="89">
        <v>0.45334035054791116</v>
      </c>
      <c r="E166" s="72">
        <v>0.32726535392200845</v>
      </c>
      <c r="F166" s="71">
        <v>2.10973434493058E-3</v>
      </c>
      <c r="G166" s="300">
        <v>5.1668854845206402</v>
      </c>
      <c r="H166" s="300">
        <v>7.0491655490743751E-2</v>
      </c>
      <c r="I166" s="300">
        <v>0.11449064028888079</v>
      </c>
      <c r="J166" s="300">
        <v>1.4602189631882786E-3</v>
      </c>
      <c r="K166" s="74">
        <v>1825.1132998307783</v>
      </c>
      <c r="L166" s="73">
        <v>11.765694614163772</v>
      </c>
      <c r="M166" s="74">
        <v>1847.1786838228643</v>
      </c>
      <c r="N166" s="16">
        <v>25.201000447945315</v>
      </c>
      <c r="O166" s="75">
        <v>1871.8826475897297</v>
      </c>
      <c r="P166" s="75">
        <v>23.001702641935442</v>
      </c>
      <c r="Q166" s="135">
        <f t="shared" si="6"/>
        <v>97.501480778232946</v>
      </c>
      <c r="R166" s="75">
        <v>1871.8826475897297</v>
      </c>
      <c r="S166" s="75">
        <v>23.001702641935442</v>
      </c>
    </row>
    <row r="167" spans="1:19" x14ac:dyDescent="0.25">
      <c r="A167" s="30" t="s">
        <v>391</v>
      </c>
      <c r="B167" s="135">
        <f t="shared" si="5"/>
        <v>36.629082711618025</v>
      </c>
      <c r="C167" s="14">
        <v>94.583439077568173</v>
      </c>
      <c r="D167" s="89">
        <v>0.38726740187125575</v>
      </c>
      <c r="E167" s="72">
        <v>0.33072691014572969</v>
      </c>
      <c r="F167" s="71">
        <v>2.2444099167866155E-3</v>
      </c>
      <c r="G167" s="300">
        <v>5.1915918399886403</v>
      </c>
      <c r="H167" s="300">
        <v>5.9965996579069383E-2</v>
      </c>
      <c r="I167" s="300">
        <v>0.113851409790167</v>
      </c>
      <c r="J167" s="300">
        <v>1.2223867149976783E-3</v>
      </c>
      <c r="K167" s="74">
        <v>1841.90389628956</v>
      </c>
      <c r="L167" s="73">
        <v>12.499700640563589</v>
      </c>
      <c r="M167" s="74">
        <v>1851.2384797687853</v>
      </c>
      <c r="N167" s="16">
        <v>21.382913712473108</v>
      </c>
      <c r="O167" s="75">
        <v>1861.7789799010638</v>
      </c>
      <c r="P167" s="75">
        <v>19.387026289049132</v>
      </c>
      <c r="Q167" s="135">
        <f t="shared" si="6"/>
        <v>98.932468148686468</v>
      </c>
      <c r="R167" s="75">
        <v>1861.7789799010638</v>
      </c>
      <c r="S167" s="75">
        <v>19.387026289049132</v>
      </c>
    </row>
    <row r="168" spans="1:19" x14ac:dyDescent="0.25">
      <c r="A168" s="30" t="s">
        <v>392</v>
      </c>
      <c r="B168" s="135">
        <f t="shared" si="5"/>
        <v>26.910614369761838</v>
      </c>
      <c r="C168" s="14">
        <v>53.411980256410253</v>
      </c>
      <c r="D168" s="89">
        <v>0.5038310551410824</v>
      </c>
      <c r="E168" s="72">
        <v>0.32438141767487344</v>
      </c>
      <c r="F168" s="71">
        <v>2.8030722937508286E-3</v>
      </c>
      <c r="G168" s="300">
        <v>5.0782169089542633</v>
      </c>
      <c r="H168" s="300">
        <v>7.6826051839646581E-2</v>
      </c>
      <c r="I168" s="300">
        <v>0.11353764619740073</v>
      </c>
      <c r="J168" s="300">
        <v>1.6083091426992437E-3</v>
      </c>
      <c r="K168" s="74">
        <v>1811.0910288003427</v>
      </c>
      <c r="L168" s="73">
        <v>15.650153824098535</v>
      </c>
      <c r="M168" s="74">
        <v>1832.4733527054766</v>
      </c>
      <c r="N168" s="16">
        <v>27.722662366289612</v>
      </c>
      <c r="O168" s="75">
        <v>1856.7943261913788</v>
      </c>
      <c r="P168" s="75">
        <v>25.593647928111917</v>
      </c>
      <c r="Q168" s="135">
        <f t="shared" si="6"/>
        <v>97.538591283570881</v>
      </c>
      <c r="R168" s="75">
        <v>1856.7943261913788</v>
      </c>
      <c r="S168" s="75">
        <v>25.593647928111917</v>
      </c>
    </row>
    <row r="169" spans="1:19" x14ac:dyDescent="0.25">
      <c r="A169" s="30" t="s">
        <v>393</v>
      </c>
      <c r="B169" s="135">
        <f t="shared" si="5"/>
        <v>39.189506236049098</v>
      </c>
      <c r="C169" s="14">
        <v>77.617883791208826</v>
      </c>
      <c r="D169" s="89">
        <v>0.50490304968206035</v>
      </c>
      <c r="E169" s="72">
        <v>0.32636667787273588</v>
      </c>
      <c r="F169" s="71">
        <v>1.7057349020367545E-3</v>
      </c>
      <c r="G169" s="300">
        <v>5.0251384506512426</v>
      </c>
      <c r="H169" s="300">
        <v>6.0717990510926335E-2</v>
      </c>
      <c r="I169" s="300">
        <v>0.11167864613538513</v>
      </c>
      <c r="J169" s="300">
        <v>1.2995997581045887E-3</v>
      </c>
      <c r="K169" s="74">
        <v>1820.7470288623713</v>
      </c>
      <c r="L169" s="73">
        <v>9.5160197577563874</v>
      </c>
      <c r="M169" s="74">
        <v>1823.5675061927191</v>
      </c>
      <c r="N169" s="16">
        <v>22.033891329440628</v>
      </c>
      <c r="O169" s="75">
        <v>1826.9124002628978</v>
      </c>
      <c r="P169" s="75">
        <v>21.101723564818403</v>
      </c>
      <c r="Q169" s="135">
        <f t="shared" si="6"/>
        <v>99.662525066903086</v>
      </c>
      <c r="R169" s="75">
        <v>1826.9124002628978</v>
      </c>
      <c r="S169" s="75">
        <v>21.101723564818403</v>
      </c>
    </row>
    <row r="170" spans="1:19" x14ac:dyDescent="0.25">
      <c r="A170" s="30" t="s">
        <v>394</v>
      </c>
      <c r="B170" s="135">
        <f t="shared" si="5"/>
        <v>45.252672250930061</v>
      </c>
      <c r="C170" s="14">
        <v>67.749738914141403</v>
      </c>
      <c r="D170" s="89">
        <v>0.66793869579746046</v>
      </c>
      <c r="E170" s="72">
        <v>0.32748664654255116</v>
      </c>
      <c r="F170" s="71">
        <v>2.1110758651371958E-3</v>
      </c>
      <c r="G170" s="300">
        <v>4.8939639372721997</v>
      </c>
      <c r="H170" s="300">
        <v>6.1620143882901983E-2</v>
      </c>
      <c r="I170" s="300">
        <v>0.10839499132317897</v>
      </c>
      <c r="J170" s="300">
        <v>1.3124464815317727E-3</v>
      </c>
      <c r="K170" s="74">
        <v>1826.1880095516995</v>
      </c>
      <c r="L170" s="73">
        <v>11.772148491760287</v>
      </c>
      <c r="M170" s="74">
        <v>1801.2172064251263</v>
      </c>
      <c r="N170" s="16">
        <v>22.679215631110559</v>
      </c>
      <c r="O170" s="75">
        <v>1772.6155314063092</v>
      </c>
      <c r="P170" s="75">
        <v>22.102899534403583</v>
      </c>
      <c r="Q170" s="135">
        <f t="shared" si="6"/>
        <v>103.02222773050444</v>
      </c>
      <c r="R170" s="75">
        <v>1772.6155314063092</v>
      </c>
      <c r="S170" s="75">
        <v>22.102899534403583</v>
      </c>
    </row>
    <row r="171" spans="1:19" x14ac:dyDescent="0.25">
      <c r="A171" s="30" t="s">
        <v>395</v>
      </c>
      <c r="B171" s="135">
        <f t="shared" si="5"/>
        <v>66.520779011499954</v>
      </c>
      <c r="C171" s="14">
        <v>99.036298486352393</v>
      </c>
      <c r="D171" s="89">
        <v>0.67168078803618436</v>
      </c>
      <c r="E171" s="72">
        <v>0.32430459575390197</v>
      </c>
      <c r="F171" s="71">
        <v>1.8113421268602665E-3</v>
      </c>
      <c r="G171" s="300">
        <v>4.9923719828989448</v>
      </c>
      <c r="H171" s="300">
        <v>5.8058271316576586E-2</v>
      </c>
      <c r="I171" s="300">
        <v>0.11164688842462049</v>
      </c>
      <c r="J171" s="300">
        <v>1.2323428096162757E-3</v>
      </c>
      <c r="K171" s="74">
        <v>1810.7170879719654</v>
      </c>
      <c r="L171" s="73">
        <v>10.113418632396625</v>
      </c>
      <c r="M171" s="74">
        <v>1818.0304860751328</v>
      </c>
      <c r="N171" s="16">
        <v>21.142596662251606</v>
      </c>
      <c r="O171" s="75">
        <v>1826.3966577734118</v>
      </c>
      <c r="P171" s="75">
        <v>20.016616937900213</v>
      </c>
      <c r="Q171" s="135">
        <f t="shared" si="6"/>
        <v>99.141502491547399</v>
      </c>
      <c r="R171" s="75">
        <v>1826.3966577734118</v>
      </c>
      <c r="S171" s="75">
        <v>20.016616937900213</v>
      </c>
    </row>
    <row r="172" spans="1:19" x14ac:dyDescent="0.25">
      <c r="A172" s="30" t="s">
        <v>396</v>
      </c>
      <c r="B172" s="135">
        <f t="shared" si="5"/>
        <v>21.687107079347246</v>
      </c>
      <c r="C172" s="14">
        <v>45.642222575757579</v>
      </c>
      <c r="D172" s="89">
        <v>0.47515449194768489</v>
      </c>
      <c r="E172" s="72">
        <v>0.33190163809023737</v>
      </c>
      <c r="F172" s="71">
        <v>2.6311340413445704E-3</v>
      </c>
      <c r="G172" s="300">
        <v>5.0256665166538905</v>
      </c>
      <c r="H172" s="300">
        <v>8.157891473066986E-2</v>
      </c>
      <c r="I172" s="300">
        <v>0.10980426708001423</v>
      </c>
      <c r="J172" s="300">
        <v>1.6875938101482209E-3</v>
      </c>
      <c r="K172" s="74">
        <v>1847.5920974304656</v>
      </c>
      <c r="L172" s="73">
        <v>14.646696202044152</v>
      </c>
      <c r="M172" s="74">
        <v>1823.6564943178921</v>
      </c>
      <c r="N172" s="16">
        <v>29.602425301200569</v>
      </c>
      <c r="O172" s="75">
        <v>1796.1618766559614</v>
      </c>
      <c r="P172" s="75">
        <v>27.974549043808192</v>
      </c>
      <c r="Q172" s="135">
        <f t="shared" si="6"/>
        <v>102.86333996077543</v>
      </c>
      <c r="R172" s="75">
        <v>1796.1618766559614</v>
      </c>
      <c r="S172" s="75">
        <v>27.974549043808192</v>
      </c>
    </row>
    <row r="173" spans="1:19" x14ac:dyDescent="0.25">
      <c r="A173" s="30" t="s">
        <v>397</v>
      </c>
      <c r="B173" s="135">
        <f t="shared" si="5"/>
        <v>60.583303072764572</v>
      </c>
      <c r="C173" s="14">
        <v>77.679316321839039</v>
      </c>
      <c r="D173" s="89">
        <v>0.77991550314059555</v>
      </c>
      <c r="E173" s="72">
        <v>0.3327301445912047</v>
      </c>
      <c r="F173" s="71">
        <v>1.8651382882376179E-3</v>
      </c>
      <c r="G173" s="300">
        <v>5.2428223273159364</v>
      </c>
      <c r="H173" s="300">
        <v>6.1414536168828172E-2</v>
      </c>
      <c r="I173" s="300">
        <v>0.11427780486551696</v>
      </c>
      <c r="J173" s="300">
        <v>1.2726194788353525E-3</v>
      </c>
      <c r="K173" s="74">
        <v>1851.6008285914709</v>
      </c>
      <c r="L173" s="73">
        <v>10.379256752289281</v>
      </c>
      <c r="M173" s="74">
        <v>1859.6053979494673</v>
      </c>
      <c r="N173" s="16">
        <v>21.783458572891188</v>
      </c>
      <c r="O173" s="75">
        <v>1868.5262170695287</v>
      </c>
      <c r="P173" s="75">
        <v>20.092048835827537</v>
      </c>
      <c r="Q173" s="135">
        <f t="shared" si="6"/>
        <v>99.094185121758557</v>
      </c>
      <c r="R173" s="75">
        <v>1868.5262170695287</v>
      </c>
      <c r="S173" s="75">
        <v>20.092048835827537</v>
      </c>
    </row>
    <row r="174" spans="1:19" x14ac:dyDescent="0.25">
      <c r="A174" s="30" t="s">
        <v>398</v>
      </c>
      <c r="B174" s="135">
        <f t="shared" si="5"/>
        <v>60.213159491276606</v>
      </c>
      <c r="C174" s="14">
        <v>145.03845647368419</v>
      </c>
      <c r="D174" s="89">
        <v>0.41515306323052115</v>
      </c>
      <c r="E174" s="72">
        <v>0.3284685191826337</v>
      </c>
      <c r="F174" s="71">
        <v>1.6561413046145071E-3</v>
      </c>
      <c r="G174" s="300">
        <v>5.1162292558199347</v>
      </c>
      <c r="H174" s="300">
        <v>5.5461605242436346E-2</v>
      </c>
      <c r="I174" s="300">
        <v>0.11296584444644632</v>
      </c>
      <c r="J174" s="300">
        <v>1.1650121566061287E-3</v>
      </c>
      <c r="K174" s="74">
        <v>1830.9543234429036</v>
      </c>
      <c r="L174" s="73">
        <v>9.2316885936648454</v>
      </c>
      <c r="M174" s="74">
        <v>1838.8036472207152</v>
      </c>
      <c r="N174" s="16">
        <v>19.933235377303973</v>
      </c>
      <c r="O174" s="75">
        <v>1847.6669936251467</v>
      </c>
      <c r="P174" s="75">
        <v>18.65373326720373</v>
      </c>
      <c r="Q174" s="135">
        <f t="shared" si="6"/>
        <v>99.095471735983523</v>
      </c>
      <c r="R174" s="75">
        <v>1847.6669936251467</v>
      </c>
      <c r="S174" s="75">
        <v>18.65373326720373</v>
      </c>
    </row>
    <row r="175" spans="1:19" x14ac:dyDescent="0.25">
      <c r="A175" s="30" t="s">
        <v>399</v>
      </c>
      <c r="B175" s="135">
        <f t="shared" si="5"/>
        <v>48.785432648504418</v>
      </c>
      <c r="C175" s="14">
        <v>105.54525348290605</v>
      </c>
      <c r="D175" s="89">
        <v>0.46222289528543919</v>
      </c>
      <c r="E175" s="72">
        <v>0.32834607132544408</v>
      </c>
      <c r="F175" s="71">
        <v>2.091232371770333E-3</v>
      </c>
      <c r="G175" s="300">
        <v>5.052380561028099</v>
      </c>
      <c r="H175" s="300">
        <v>5.8702888788793622E-2</v>
      </c>
      <c r="I175" s="300">
        <v>0.11160025664778946</v>
      </c>
      <c r="J175" s="300">
        <v>1.2273917033897167E-3</v>
      </c>
      <c r="K175" s="74">
        <v>1830.3601159234659</v>
      </c>
      <c r="L175" s="73">
        <v>11.657542637757262</v>
      </c>
      <c r="M175" s="74">
        <v>1828.1481198263778</v>
      </c>
      <c r="N175" s="16">
        <v>21.24099213654091</v>
      </c>
      <c r="O175" s="75">
        <v>1825.6390369781404</v>
      </c>
      <c r="P175" s="75">
        <v>19.946371085752734</v>
      </c>
      <c r="Q175" s="135">
        <f t="shared" si="6"/>
        <v>100.25859870706641</v>
      </c>
      <c r="R175" s="75">
        <v>1825.6390369781404</v>
      </c>
      <c r="S175" s="75">
        <v>19.946371085752734</v>
      </c>
    </row>
    <row r="176" spans="1:19" x14ac:dyDescent="0.25">
      <c r="A176" s="30" t="s">
        <v>400</v>
      </c>
      <c r="B176" s="135">
        <f t="shared" si="5"/>
        <v>53.422376846056899</v>
      </c>
      <c r="C176" s="14">
        <v>117.75595000000003</v>
      </c>
      <c r="D176" s="89">
        <v>0.45367029730605452</v>
      </c>
      <c r="E176" s="72">
        <v>0.32629970620514387</v>
      </c>
      <c r="F176" s="71">
        <v>1.6881657384597588E-3</v>
      </c>
      <c r="G176" s="300">
        <v>5.0414749437786286</v>
      </c>
      <c r="H176" s="300">
        <v>5.6834441747265457E-2</v>
      </c>
      <c r="I176" s="300">
        <v>0.1120606059436805</v>
      </c>
      <c r="J176" s="300">
        <v>1.215719183022373E-3</v>
      </c>
      <c r="K176" s="74">
        <v>1820.4215245996052</v>
      </c>
      <c r="L176" s="73">
        <v>9.4182531854675826</v>
      </c>
      <c r="M176" s="74">
        <v>1826.316878840001</v>
      </c>
      <c r="N176" s="16">
        <v>20.588756548432318</v>
      </c>
      <c r="O176" s="75">
        <v>1833.1014010252695</v>
      </c>
      <c r="P176" s="75">
        <v>19.657633820879493</v>
      </c>
      <c r="Q176" s="135">
        <f t="shared" si="6"/>
        <v>99.308282868663326</v>
      </c>
      <c r="R176" s="75">
        <v>1833.1014010252695</v>
      </c>
      <c r="S176" s="75">
        <v>19.657633820879493</v>
      </c>
    </row>
    <row r="177" spans="1:19" x14ac:dyDescent="0.25">
      <c r="A177" s="30" t="s">
        <v>401</v>
      </c>
      <c r="B177" s="135">
        <f t="shared" si="5"/>
        <v>53.68817872698466</v>
      </c>
      <c r="C177" s="14">
        <v>65.632386792717114</v>
      </c>
      <c r="D177" s="89">
        <v>0.81801350446914056</v>
      </c>
      <c r="E177" s="72">
        <v>0.33725765031875715</v>
      </c>
      <c r="F177" s="71">
        <v>1.6771165914036055E-3</v>
      </c>
      <c r="G177" s="300">
        <v>5.0580940157131611</v>
      </c>
      <c r="H177" s="300">
        <v>6.0641268318151739E-2</v>
      </c>
      <c r="I177" s="300">
        <v>0.108774592561559</v>
      </c>
      <c r="J177" s="300">
        <v>1.2526585636942625E-3</v>
      </c>
      <c r="K177" s="74">
        <v>1873.4632544508152</v>
      </c>
      <c r="L177" s="73">
        <v>9.3163677812936143</v>
      </c>
      <c r="M177" s="74">
        <v>1829.1061905372178</v>
      </c>
      <c r="N177" s="16">
        <v>21.929074259629168</v>
      </c>
      <c r="O177" s="75">
        <v>1778.9947050254418</v>
      </c>
      <c r="P177" s="75">
        <v>21.005800557412073</v>
      </c>
      <c r="Q177" s="135">
        <f t="shared" si="6"/>
        <v>105.31022094436319</v>
      </c>
      <c r="R177" s="75">
        <v>1778.9947050254418</v>
      </c>
      <c r="S177" s="75">
        <v>21.005800557412073</v>
      </c>
    </row>
    <row r="178" spans="1:19" x14ac:dyDescent="0.25">
      <c r="A178" s="30" t="s">
        <v>402</v>
      </c>
      <c r="B178" s="135">
        <f t="shared" si="5"/>
        <v>29.121257053083877</v>
      </c>
      <c r="C178" s="14">
        <v>41.611768530982893</v>
      </c>
      <c r="D178" s="89">
        <v>0.69983223691636776</v>
      </c>
      <c r="E178" s="72">
        <v>0.32730807900792869</v>
      </c>
      <c r="F178" s="71">
        <v>2.9241266365848334E-3</v>
      </c>
      <c r="G178" s="300">
        <v>5.1237360364046731</v>
      </c>
      <c r="H178" s="300">
        <v>7.5002433698486998E-2</v>
      </c>
      <c r="I178" s="300">
        <v>0.11362156653734035</v>
      </c>
      <c r="J178" s="300">
        <v>1.6722818440144472E-3</v>
      </c>
      <c r="K178" s="74">
        <v>1825.3208085750568</v>
      </c>
      <c r="L178" s="73">
        <v>16.307172168938717</v>
      </c>
      <c r="M178" s="74">
        <v>1840.0491178677239</v>
      </c>
      <c r="N178" s="16">
        <v>26.935064762171823</v>
      </c>
      <c r="O178" s="75">
        <v>1858.129182134008</v>
      </c>
      <c r="P178" s="75">
        <v>26.587724435439455</v>
      </c>
      <c r="Q178" s="135">
        <f t="shared" si="6"/>
        <v>98.234333012235908</v>
      </c>
      <c r="R178" s="75">
        <v>1858.129182134008</v>
      </c>
      <c r="S178" s="75">
        <v>26.587724435439455</v>
      </c>
    </row>
    <row r="179" spans="1:19" x14ac:dyDescent="0.25">
      <c r="A179" s="30" t="s">
        <v>403</v>
      </c>
      <c r="B179" s="135">
        <f t="shared" si="5"/>
        <v>41.842959719777852</v>
      </c>
      <c r="C179" s="14">
        <v>76.385941644736874</v>
      </c>
      <c r="D179" s="89">
        <v>0.5477835164274748</v>
      </c>
      <c r="E179" s="72">
        <v>0.33024368076674465</v>
      </c>
      <c r="F179" s="71">
        <v>2.8037999602159047E-3</v>
      </c>
      <c r="G179" s="300">
        <v>5.1046486727563192</v>
      </c>
      <c r="H179" s="300">
        <v>0.13666725613257802</v>
      </c>
      <c r="I179" s="300">
        <v>0.11175100063262516</v>
      </c>
      <c r="J179" s="300">
        <v>2.3566209823412706E-3</v>
      </c>
      <c r="K179" s="74">
        <v>1839.5625725885129</v>
      </c>
      <c r="L179" s="73">
        <v>15.61805953671324</v>
      </c>
      <c r="M179" s="74">
        <v>1836.8792795315906</v>
      </c>
      <c r="N179" s="16">
        <v>49.178947871610603</v>
      </c>
      <c r="O179" s="75">
        <v>1828.0867625416079</v>
      </c>
      <c r="P179" s="75">
        <v>38.234426261072912</v>
      </c>
      <c r="Q179" s="135">
        <f t="shared" si="6"/>
        <v>100.62774974810003</v>
      </c>
      <c r="R179" s="75">
        <v>1828.0867625416079</v>
      </c>
      <c r="S179" s="75">
        <v>38.234426261072912</v>
      </c>
    </row>
    <row r="180" spans="1:19" x14ac:dyDescent="0.25">
      <c r="A180" s="30" t="s">
        <v>404</v>
      </c>
      <c r="B180" s="135">
        <f t="shared" ref="B180:B194" si="7">C180*D180</f>
        <v>15.305083701003324</v>
      </c>
      <c r="C180" s="14">
        <v>32.668741923076922</v>
      </c>
      <c r="D180" s="89">
        <v>0.4684932078817502</v>
      </c>
      <c r="E180" s="72">
        <v>0.32963229066299121</v>
      </c>
      <c r="F180" s="71">
        <v>1.9644376198163587E-3</v>
      </c>
      <c r="G180" s="300">
        <v>5.1497686392176796</v>
      </c>
      <c r="H180" s="300">
        <v>0.10055145948118314</v>
      </c>
      <c r="I180" s="300">
        <v>0.11327279689473613</v>
      </c>
      <c r="J180" s="300">
        <v>2.1258393858016407E-3</v>
      </c>
      <c r="K180" s="74">
        <v>1836.5990705700849</v>
      </c>
      <c r="L180" s="73">
        <v>10.945178639783975</v>
      </c>
      <c r="M180" s="74">
        <v>1844.3564618686992</v>
      </c>
      <c r="N180" s="16">
        <v>36.011857432224687</v>
      </c>
      <c r="O180" s="75">
        <v>1852.5736757891696</v>
      </c>
      <c r="P180" s="75">
        <v>33.925724779493962</v>
      </c>
      <c r="Q180" s="135">
        <f t="shared" ref="Q180:Q211" si="8">K180/O180*100</f>
        <v>99.137707426816391</v>
      </c>
      <c r="R180" s="75">
        <v>1852.5736757891696</v>
      </c>
      <c r="S180" s="75">
        <v>33.925724779493962</v>
      </c>
    </row>
    <row r="181" spans="1:19" x14ac:dyDescent="0.25">
      <c r="A181" s="30" t="s">
        <v>405</v>
      </c>
      <c r="B181" s="135">
        <f t="shared" si="7"/>
        <v>70.440461717318641</v>
      </c>
      <c r="C181" s="14">
        <v>145.97638111111107</v>
      </c>
      <c r="D181" s="89">
        <v>0.48254697904657834</v>
      </c>
      <c r="E181" s="72">
        <v>0.33914109318506563</v>
      </c>
      <c r="F181" s="71">
        <v>1.5952427034573813E-3</v>
      </c>
      <c r="G181" s="300">
        <v>5.689358395033107</v>
      </c>
      <c r="H181" s="300">
        <v>6.6563311987942131E-2</v>
      </c>
      <c r="I181" s="300">
        <v>0.12168700688808658</v>
      </c>
      <c r="J181" s="300">
        <v>1.4012232905851773E-3</v>
      </c>
      <c r="K181" s="74">
        <v>1882.5362334591116</v>
      </c>
      <c r="L181" s="73">
        <v>8.8550230295478478</v>
      </c>
      <c r="M181" s="74">
        <v>1929.7537335266156</v>
      </c>
      <c r="N181" s="16">
        <v>22.577378837087796</v>
      </c>
      <c r="O181" s="75">
        <v>1981.1078112750658</v>
      </c>
      <c r="P181" s="75">
        <v>20.500036297508704</v>
      </c>
      <c r="Q181" s="135">
        <f t="shared" si="8"/>
        <v>95.024421323516336</v>
      </c>
      <c r="R181" s="75">
        <v>1981.1078112750658</v>
      </c>
      <c r="S181" s="75">
        <v>20.500036297508704</v>
      </c>
    </row>
    <row r="182" spans="1:19" x14ac:dyDescent="0.25">
      <c r="A182" s="30" t="s">
        <v>406</v>
      </c>
      <c r="B182" s="135">
        <f t="shared" si="7"/>
        <v>112.81033445575447</v>
      </c>
      <c r="C182" s="14">
        <v>138.58334671201811</v>
      </c>
      <c r="D182" s="89">
        <v>0.81402518507637844</v>
      </c>
      <c r="E182" s="72">
        <v>0.3280965478017368</v>
      </c>
      <c r="F182" s="71">
        <v>3.12458686154458E-3</v>
      </c>
      <c r="G182" s="300">
        <v>4.9637096504624516</v>
      </c>
      <c r="H182" s="300">
        <v>5.7565571074822755E-2</v>
      </c>
      <c r="I182" s="300">
        <v>0.10973912767052874</v>
      </c>
      <c r="J182" s="300">
        <v>1.152047074913427E-3</v>
      </c>
      <c r="K182" s="74">
        <v>1829.1490737762381</v>
      </c>
      <c r="L182" s="73">
        <v>17.419674793961416</v>
      </c>
      <c r="M182" s="74">
        <v>1813.1621181151045</v>
      </c>
      <c r="N182" s="16">
        <v>21.027763533833387</v>
      </c>
      <c r="O182" s="75">
        <v>1795.0816952400617</v>
      </c>
      <c r="P182" s="75">
        <v>19.110886767323791</v>
      </c>
      <c r="Q182" s="135">
        <f t="shared" si="8"/>
        <v>101.89781772197395</v>
      </c>
      <c r="R182" s="75">
        <v>1795.0816952400617</v>
      </c>
      <c r="S182" s="75">
        <v>19.110886767323791</v>
      </c>
    </row>
    <row r="183" spans="1:19" x14ac:dyDescent="0.25">
      <c r="A183" s="30" t="s">
        <v>407</v>
      </c>
      <c r="B183" s="135">
        <f t="shared" si="7"/>
        <v>37.060576630128331</v>
      </c>
      <c r="C183" s="14">
        <v>79.155408791208743</v>
      </c>
      <c r="D183" s="89">
        <v>0.46820017982453271</v>
      </c>
      <c r="E183" s="72">
        <v>0.32293160413348654</v>
      </c>
      <c r="F183" s="71">
        <v>2.3519042470909707E-3</v>
      </c>
      <c r="G183" s="300">
        <v>4.9395547682617122</v>
      </c>
      <c r="H183" s="300">
        <v>6.4365241572516899E-2</v>
      </c>
      <c r="I183" s="300">
        <v>0.110940435427468</v>
      </c>
      <c r="J183" s="300">
        <v>1.3610268923462403E-3</v>
      </c>
      <c r="K183" s="74">
        <v>1804.0302094472854</v>
      </c>
      <c r="L183" s="73">
        <v>13.138715000857092</v>
      </c>
      <c r="M183" s="74">
        <v>1809.0411491366233</v>
      </c>
      <c r="N183" s="16">
        <v>23.572847360042275</v>
      </c>
      <c r="O183" s="75">
        <v>1814.8773741085679</v>
      </c>
      <c r="P183" s="75">
        <v>22.278904595137544</v>
      </c>
      <c r="Q183" s="135">
        <f t="shared" si="8"/>
        <v>99.402319692997963</v>
      </c>
      <c r="R183" s="75">
        <v>1814.8773741085679</v>
      </c>
      <c r="S183" s="75">
        <v>22.278904595137544</v>
      </c>
    </row>
    <row r="184" spans="1:19" x14ac:dyDescent="0.25">
      <c r="A184" s="30" t="s">
        <v>408</v>
      </c>
      <c r="B184" s="135">
        <f t="shared" si="7"/>
        <v>36.917464159682112</v>
      </c>
      <c r="C184" s="14">
        <v>60.512734716242669</v>
      </c>
      <c r="D184" s="89">
        <v>0.61007760321519267</v>
      </c>
      <c r="E184" s="72">
        <v>0.31640718171354576</v>
      </c>
      <c r="F184" s="71">
        <v>2.2615623326165948E-3</v>
      </c>
      <c r="G184" s="300">
        <v>5.1051333026954309</v>
      </c>
      <c r="H184" s="300">
        <v>8.909014933700013E-2</v>
      </c>
      <c r="I184" s="300">
        <v>0.11698807447757224</v>
      </c>
      <c r="J184" s="300">
        <v>1.8683848594279377E-3</v>
      </c>
      <c r="K184" s="74">
        <v>1772.1591854509345</v>
      </c>
      <c r="L184" s="73">
        <v>12.666743022428557</v>
      </c>
      <c r="M184" s="74">
        <v>1836.9598845790063</v>
      </c>
      <c r="N184" s="16">
        <v>32.056955370159457</v>
      </c>
      <c r="O184" s="75">
        <v>1910.7093300045844</v>
      </c>
      <c r="P184" s="75">
        <v>28.669375454336603</v>
      </c>
      <c r="Q184" s="135">
        <f t="shared" si="8"/>
        <v>92.748758674176912</v>
      </c>
      <c r="R184" s="75">
        <v>1910.7093300045844</v>
      </c>
      <c r="S184" s="75">
        <v>28.669375454336603</v>
      </c>
    </row>
    <row r="185" spans="1:19" x14ac:dyDescent="0.25">
      <c r="A185" s="30" t="s">
        <v>409</v>
      </c>
      <c r="B185" s="135">
        <f t="shared" si="7"/>
        <v>53.530805509417092</v>
      </c>
      <c r="C185" s="14">
        <v>96.347604748655641</v>
      </c>
      <c r="D185" s="89">
        <v>0.55560079203903634</v>
      </c>
      <c r="E185" s="72">
        <v>0.32368769226052291</v>
      </c>
      <c r="F185" s="71">
        <v>2.0294326013601152E-3</v>
      </c>
      <c r="G185" s="300">
        <v>4.9138708376729916</v>
      </c>
      <c r="H185" s="300">
        <v>5.8684284734518796E-2</v>
      </c>
      <c r="I185" s="300">
        <v>0.110112945085028</v>
      </c>
      <c r="J185" s="300">
        <v>1.2544248214952463E-3</v>
      </c>
      <c r="K185" s="74">
        <v>1807.7134421391131</v>
      </c>
      <c r="L185" s="73">
        <v>11.333864960306544</v>
      </c>
      <c r="M185" s="74">
        <v>1804.6408905883247</v>
      </c>
      <c r="N185" s="16">
        <v>21.552064220921334</v>
      </c>
      <c r="O185" s="75">
        <v>1801.2699216663686</v>
      </c>
      <c r="P185" s="75">
        <v>20.722774251000544</v>
      </c>
      <c r="Q185" s="135">
        <f t="shared" si="8"/>
        <v>100.35772098313747</v>
      </c>
      <c r="R185" s="75">
        <v>1801.2699216663686</v>
      </c>
      <c r="S185" s="75">
        <v>20.722774251000544</v>
      </c>
    </row>
    <row r="186" spans="1:19" x14ac:dyDescent="0.25">
      <c r="A186" s="30" t="s">
        <v>410</v>
      </c>
      <c r="B186" s="135">
        <f t="shared" si="7"/>
        <v>73.571993833223189</v>
      </c>
      <c r="C186" s="14">
        <v>130.57556723176785</v>
      </c>
      <c r="D186" s="89">
        <v>0.56344380034463137</v>
      </c>
      <c r="E186" s="72">
        <v>0.32564772892918409</v>
      </c>
      <c r="F186" s="71">
        <v>1.7240376567309566E-3</v>
      </c>
      <c r="G186" s="300">
        <v>4.9609425157081626</v>
      </c>
      <c r="H186" s="300">
        <v>5.5830239997808534E-2</v>
      </c>
      <c r="I186" s="300">
        <v>0.11049056205327307</v>
      </c>
      <c r="J186" s="300">
        <v>1.1737560021588391E-3</v>
      </c>
      <c r="K186" s="74">
        <v>1817.2518421336899</v>
      </c>
      <c r="L186" s="73">
        <v>9.6208581521644536</v>
      </c>
      <c r="M186" s="74">
        <v>1812.6908755586155</v>
      </c>
      <c r="N186" s="16">
        <v>20.399947450273711</v>
      </c>
      <c r="O186" s="75">
        <v>1807.4950047880511</v>
      </c>
      <c r="P186" s="75">
        <v>19.309117292947107</v>
      </c>
      <c r="Q186" s="135">
        <f t="shared" si="8"/>
        <v>100.53979885531041</v>
      </c>
      <c r="R186" s="75">
        <v>1807.4950047880511</v>
      </c>
      <c r="S186" s="75">
        <v>19.309117292947107</v>
      </c>
    </row>
    <row r="187" spans="1:19" x14ac:dyDescent="0.25">
      <c r="A187" s="30" t="s">
        <v>411</v>
      </c>
      <c r="B187" s="135">
        <f t="shared" si="7"/>
        <v>52.055659984473145</v>
      </c>
      <c r="C187" s="14">
        <v>120.56196285714289</v>
      </c>
      <c r="D187" s="89">
        <v>0.43177515321441223</v>
      </c>
      <c r="E187" s="72">
        <v>0.32804682838760724</v>
      </c>
      <c r="F187" s="71">
        <v>1.9755078058124303E-3</v>
      </c>
      <c r="G187" s="300">
        <v>5.0286885185983152</v>
      </c>
      <c r="H187" s="300">
        <v>5.5188708997169537E-2</v>
      </c>
      <c r="I187" s="300">
        <v>0.11118316400037397</v>
      </c>
      <c r="J187" s="300">
        <v>1.139907801430431E-3</v>
      </c>
      <c r="K187" s="74">
        <v>1828.9077374543501</v>
      </c>
      <c r="L187" s="73">
        <v>11.013737060682129</v>
      </c>
      <c r="M187" s="74">
        <v>1824.16560320287</v>
      </c>
      <c r="N187" s="16">
        <v>20.019801239522959</v>
      </c>
      <c r="O187" s="75">
        <v>1818.8453401862992</v>
      </c>
      <c r="P187" s="75">
        <v>18.609594779667471</v>
      </c>
      <c r="Q187" s="135">
        <f t="shared" si="8"/>
        <v>100.5532299556058</v>
      </c>
      <c r="R187" s="75">
        <v>1818.8453401862992</v>
      </c>
      <c r="S187" s="75">
        <v>18.609594779667471</v>
      </c>
    </row>
    <row r="188" spans="1:19" x14ac:dyDescent="0.25">
      <c r="A188" s="30" t="s">
        <v>412</v>
      </c>
      <c r="B188" s="135">
        <f t="shared" si="7"/>
        <v>76.373737468642062</v>
      </c>
      <c r="C188" s="14">
        <v>86.562311417137863</v>
      </c>
      <c r="D188" s="89">
        <v>0.88229780626584986</v>
      </c>
      <c r="E188" s="72">
        <v>0.46579657887912751</v>
      </c>
      <c r="F188" s="71">
        <v>5.9731066349060797E-3</v>
      </c>
      <c r="G188" s="300">
        <v>10.430500650692462</v>
      </c>
      <c r="H188" s="300">
        <v>0.12721930359131078</v>
      </c>
      <c r="I188" s="300">
        <v>0.16242007109720996</v>
      </c>
      <c r="J188" s="300">
        <v>1.6414024588480554E-3</v>
      </c>
      <c r="K188" s="74">
        <v>2465.1012702357248</v>
      </c>
      <c r="L188" s="73">
        <v>31.611036707037126</v>
      </c>
      <c r="M188" s="74">
        <v>2473.7627844929393</v>
      </c>
      <c r="N188" s="16">
        <v>30.17212588663234</v>
      </c>
      <c r="O188" s="75">
        <v>2481.0107637208007</v>
      </c>
      <c r="P188" s="75">
        <v>17.043507565143116</v>
      </c>
      <c r="Q188" s="135">
        <f t="shared" si="8"/>
        <v>99.358749517828926</v>
      </c>
      <c r="R188" s="75">
        <v>2481.0107637208007</v>
      </c>
      <c r="S188" s="75">
        <v>17.043507565143116</v>
      </c>
    </row>
    <row r="189" spans="1:19" x14ac:dyDescent="0.25">
      <c r="A189" s="30" t="s">
        <v>413</v>
      </c>
      <c r="B189" s="135">
        <f t="shared" si="7"/>
        <v>45.274349918363946</v>
      </c>
      <c r="C189" s="14">
        <v>113.91996777319903</v>
      </c>
      <c r="D189" s="89">
        <v>0.39742242561461866</v>
      </c>
      <c r="E189" s="72">
        <v>0.33109178522455879</v>
      </c>
      <c r="F189" s="71">
        <v>1.9701845325112767E-3</v>
      </c>
      <c r="G189" s="300">
        <v>5.0429079550327769</v>
      </c>
      <c r="H189" s="300">
        <v>5.7855761184576901E-2</v>
      </c>
      <c r="I189" s="300">
        <v>0.11046514675972716</v>
      </c>
      <c r="J189" s="300">
        <v>1.1754396804787705E-3</v>
      </c>
      <c r="K189" s="74">
        <v>1843.6712111721893</v>
      </c>
      <c r="L189" s="73">
        <v>10.970892862304536</v>
      </c>
      <c r="M189" s="74">
        <v>1826.5576946700842</v>
      </c>
      <c r="N189" s="16">
        <v>20.955545236002006</v>
      </c>
      <c r="O189" s="75">
        <v>1807.0768463983752</v>
      </c>
      <c r="P189" s="75">
        <v>19.342255882963194</v>
      </c>
      <c r="Q189" s="135">
        <f t="shared" si="8"/>
        <v>102.0250585826911</v>
      </c>
      <c r="R189" s="75">
        <v>1807.0768463983752</v>
      </c>
      <c r="S189" s="75">
        <v>19.342255882963194</v>
      </c>
    </row>
    <row r="190" spans="1:19" x14ac:dyDescent="0.25">
      <c r="A190" s="30" t="s">
        <v>414</v>
      </c>
      <c r="B190" s="135">
        <f t="shared" si="7"/>
        <v>55.939279013660752</v>
      </c>
      <c r="C190" s="14">
        <v>62.640972058823522</v>
      </c>
      <c r="D190" s="89">
        <v>0.8930142233605588</v>
      </c>
      <c r="E190" s="72">
        <v>0.33402057754754511</v>
      </c>
      <c r="F190" s="71">
        <v>1.8004363857478409E-3</v>
      </c>
      <c r="G190" s="300">
        <v>5.0943503845149918</v>
      </c>
      <c r="H190" s="300">
        <v>6.5336750937058291E-2</v>
      </c>
      <c r="I190" s="300">
        <v>0.11062880766904913</v>
      </c>
      <c r="J190" s="300">
        <v>1.3660661551233109E-3</v>
      </c>
      <c r="K190" s="74">
        <v>1857.8396314094814</v>
      </c>
      <c r="L190" s="73">
        <v>10.014119776192128</v>
      </c>
      <c r="M190" s="74">
        <v>1835.1649241500172</v>
      </c>
      <c r="N190" s="16">
        <v>23.53660516600501</v>
      </c>
      <c r="O190" s="75">
        <v>1809.7675048395497</v>
      </c>
      <c r="P190" s="75">
        <v>22.438420294447877</v>
      </c>
      <c r="Q190" s="135">
        <f t="shared" si="8"/>
        <v>102.65625979256345</v>
      </c>
      <c r="R190" s="75">
        <v>1809.7675048395497</v>
      </c>
      <c r="S190" s="75">
        <v>22.438420294447877</v>
      </c>
    </row>
    <row r="191" spans="1:19" x14ac:dyDescent="0.25">
      <c r="A191" s="30" t="s">
        <v>415</v>
      </c>
      <c r="B191" s="135">
        <f t="shared" si="7"/>
        <v>45.434594524742366</v>
      </c>
      <c r="C191" s="14">
        <v>80.061829824561428</v>
      </c>
      <c r="D191" s="89">
        <v>0.56749383100914219</v>
      </c>
      <c r="E191" s="72">
        <v>0.32915958052116168</v>
      </c>
      <c r="F191" s="71">
        <v>2.8512310563461834E-3</v>
      </c>
      <c r="G191" s="300">
        <v>4.8815018710903662</v>
      </c>
      <c r="H191" s="300">
        <v>6.1235032515456117E-2</v>
      </c>
      <c r="I191" s="300">
        <v>0.10758214591009377</v>
      </c>
      <c r="J191" s="300">
        <v>1.2609495724224347E-3</v>
      </c>
      <c r="K191" s="74">
        <v>1834.3068374491311</v>
      </c>
      <c r="L191" s="73">
        <v>15.889048751132654</v>
      </c>
      <c r="M191" s="74">
        <v>1799.0680302074425</v>
      </c>
      <c r="N191" s="16">
        <v>22.568052258610091</v>
      </c>
      <c r="O191" s="75">
        <v>1758.8631014262255</v>
      </c>
      <c r="P191" s="75">
        <v>21.432640511783173</v>
      </c>
      <c r="Q191" s="135">
        <f t="shared" si="8"/>
        <v>104.28934667864314</v>
      </c>
      <c r="R191" s="75">
        <v>1758.8631014262255</v>
      </c>
      <c r="S191" s="75">
        <v>21.432640511783173</v>
      </c>
    </row>
    <row r="192" spans="1:19" x14ac:dyDescent="0.25">
      <c r="A192" s="30" t="s">
        <v>416</v>
      </c>
      <c r="B192" s="135">
        <f t="shared" si="7"/>
        <v>44.96645173559584</v>
      </c>
      <c r="C192" s="14">
        <v>57.793548131012336</v>
      </c>
      <c r="D192" s="89">
        <v>0.77805314243142298</v>
      </c>
      <c r="E192" s="72">
        <v>0.33032787588262308</v>
      </c>
      <c r="F192" s="71">
        <v>1.7891974130915247E-3</v>
      </c>
      <c r="G192" s="300">
        <v>5.0288286168231116</v>
      </c>
      <c r="H192" s="300">
        <v>6.679480733428507E-2</v>
      </c>
      <c r="I192" s="300">
        <v>0.11043052542690361</v>
      </c>
      <c r="J192" s="300">
        <v>1.4214206940494449E-3</v>
      </c>
      <c r="K192" s="74">
        <v>1839.970572582265</v>
      </c>
      <c r="L192" s="73">
        <v>9.9660695599256872</v>
      </c>
      <c r="M192" s="74">
        <v>1824.1891989998583</v>
      </c>
      <c r="N192" s="16">
        <v>24.229572207106546</v>
      </c>
      <c r="O192" s="75">
        <v>1806.5070314961401</v>
      </c>
      <c r="P192" s="75">
        <v>23.398924807005489</v>
      </c>
      <c r="Q192" s="135">
        <f t="shared" si="8"/>
        <v>101.8523891965375</v>
      </c>
      <c r="R192" s="75">
        <v>1806.5070314961401</v>
      </c>
      <c r="S192" s="75">
        <v>23.398924807005489</v>
      </c>
    </row>
    <row r="193" spans="1:19" x14ac:dyDescent="0.25">
      <c r="A193" s="30" t="s">
        <v>417</v>
      </c>
      <c r="B193" s="135">
        <f t="shared" si="7"/>
        <v>27.61770913281125</v>
      </c>
      <c r="C193" s="14">
        <v>32.293899672505724</v>
      </c>
      <c r="D193" s="89">
        <v>0.85519895128442247</v>
      </c>
      <c r="E193" s="72">
        <v>0.32847162828473209</v>
      </c>
      <c r="F193" s="71">
        <v>2.0822639051369268E-3</v>
      </c>
      <c r="G193" s="300">
        <v>5.087022380252912</v>
      </c>
      <c r="H193" s="300">
        <v>0.1011065977529335</v>
      </c>
      <c r="I193" s="300">
        <v>0.11236592482068536</v>
      </c>
      <c r="J193" s="300">
        <v>2.2193695965988312E-3</v>
      </c>
      <c r="K193" s="74">
        <v>1830.9694103916106</v>
      </c>
      <c r="L193" s="73">
        <v>11.606973590313906</v>
      </c>
      <c r="M193" s="74">
        <v>1833.9432667254928</v>
      </c>
      <c r="N193" s="16">
        <v>36.450353529071073</v>
      </c>
      <c r="O193" s="75">
        <v>1838.0300787896397</v>
      </c>
      <c r="P193" s="75">
        <v>35.767249240454845</v>
      </c>
      <c r="Q193" s="135">
        <f t="shared" si="8"/>
        <v>99.61585675449453</v>
      </c>
      <c r="R193" s="75">
        <v>1838.0300787896397</v>
      </c>
      <c r="S193" s="75">
        <v>35.767249240454845</v>
      </c>
    </row>
    <row r="194" spans="1:19" x14ac:dyDescent="0.25">
      <c r="A194" s="30" t="s">
        <v>418</v>
      </c>
      <c r="B194" s="135">
        <f t="shared" si="7"/>
        <v>99.113978158526407</v>
      </c>
      <c r="C194" s="14">
        <v>122.59102036406617</v>
      </c>
      <c r="D194" s="89">
        <v>0.80849297007383958</v>
      </c>
      <c r="E194" s="72">
        <v>0.33193532904725215</v>
      </c>
      <c r="F194" s="71">
        <v>2.7094585842864006E-3</v>
      </c>
      <c r="G194" s="300">
        <v>4.9798027227550579</v>
      </c>
      <c r="H194" s="300">
        <v>5.7916929080840604E-2</v>
      </c>
      <c r="I194" s="300">
        <v>0.10881077370830851</v>
      </c>
      <c r="J194" s="300">
        <v>1.1413320882952154E-3</v>
      </c>
      <c r="K194" s="74">
        <v>1847.7551598594362</v>
      </c>
      <c r="L194" s="73">
        <v>15.08250445624593</v>
      </c>
      <c r="M194" s="74">
        <v>1815.8984392674331</v>
      </c>
      <c r="N194" s="16">
        <v>21.119563761930603</v>
      </c>
      <c r="O194" s="75">
        <v>1779.6013021520944</v>
      </c>
      <c r="P194" s="75">
        <v>19.131170808340169</v>
      </c>
      <c r="Q194" s="135">
        <f t="shared" si="8"/>
        <v>103.82972622153753</v>
      </c>
      <c r="R194" s="75">
        <v>1779.6013021520944</v>
      </c>
      <c r="S194" s="75">
        <v>19.131170808340169</v>
      </c>
    </row>
    <row r="195" spans="1:19" x14ac:dyDescent="0.25">
      <c r="A195" s="301" t="s">
        <v>906</v>
      </c>
      <c r="B195" s="149">
        <v>141.03306772768261</v>
      </c>
      <c r="C195" s="149">
        <v>216.72246447004051</v>
      </c>
      <c r="D195" s="133">
        <f>B195/C195</f>
        <v>0.65075426339653342</v>
      </c>
      <c r="E195" s="300">
        <v>0.33217999999999998</v>
      </c>
      <c r="F195" s="300">
        <v>4.4400000000000004E-3</v>
      </c>
      <c r="G195" s="300">
        <v>5.1855399999999996</v>
      </c>
      <c r="H195" s="300">
        <v>9.1509999999999994E-2</v>
      </c>
      <c r="I195" s="300">
        <v>0.11373</v>
      </c>
      <c r="J195" s="300">
        <v>2.7399999999999998E-3</v>
      </c>
      <c r="K195" s="135">
        <v>1848.9</v>
      </c>
      <c r="L195" s="135">
        <v>21.5</v>
      </c>
      <c r="M195" s="135">
        <v>1850.2</v>
      </c>
      <c r="N195" s="135">
        <v>15.02</v>
      </c>
      <c r="O195" s="135">
        <v>1859.8</v>
      </c>
      <c r="P195" s="135">
        <v>42.88</v>
      </c>
      <c r="Q195" s="135">
        <f t="shared" si="8"/>
        <v>99.413915474782243</v>
      </c>
      <c r="R195" s="135">
        <v>1850.2</v>
      </c>
      <c r="S195" s="135">
        <v>15.02</v>
      </c>
    </row>
    <row r="196" spans="1:19" x14ac:dyDescent="0.25">
      <c r="A196" s="301" t="s">
        <v>907</v>
      </c>
      <c r="B196" s="149">
        <v>89.871281466079338</v>
      </c>
      <c r="C196" s="149">
        <v>142.86628284911501</v>
      </c>
      <c r="D196" s="133">
        <f t="shared" ref="D196:D211" si="9">B196/C196</f>
        <v>0.62905872312080002</v>
      </c>
      <c r="E196" s="300">
        <v>0.34107999999999999</v>
      </c>
      <c r="F196" s="300">
        <v>4.9699999999999996E-3</v>
      </c>
      <c r="G196" s="300">
        <v>5.4511099999999999</v>
      </c>
      <c r="H196" s="300">
        <v>0.11705</v>
      </c>
      <c r="I196" s="300">
        <v>0.11642</v>
      </c>
      <c r="J196" s="300">
        <v>3.13E-3</v>
      </c>
      <c r="K196" s="135">
        <v>1891.9</v>
      </c>
      <c r="L196" s="135">
        <v>23.87</v>
      </c>
      <c r="M196" s="135">
        <v>1892.9</v>
      </c>
      <c r="N196" s="135">
        <v>18.420000000000002</v>
      </c>
      <c r="O196" s="135">
        <v>1902</v>
      </c>
      <c r="P196" s="135">
        <v>47.57</v>
      </c>
      <c r="Q196" s="135">
        <f t="shared" si="8"/>
        <v>99.46898002103049</v>
      </c>
      <c r="R196" s="135">
        <v>1892.9</v>
      </c>
      <c r="S196" s="135">
        <v>18.420000000000002</v>
      </c>
    </row>
    <row r="197" spans="1:19" x14ac:dyDescent="0.25">
      <c r="A197" s="301" t="s">
        <v>908</v>
      </c>
      <c r="B197" s="149">
        <v>147.75729809766662</v>
      </c>
      <c r="C197" s="149">
        <v>154.36630627685742</v>
      </c>
      <c r="D197" s="133">
        <f t="shared" si="9"/>
        <v>0.95718619989949438</v>
      </c>
      <c r="E197" s="300">
        <v>0.34143000000000001</v>
      </c>
      <c r="F197" s="300">
        <v>6.2300000000000003E-3</v>
      </c>
      <c r="G197" s="300">
        <v>5.5037799999999999</v>
      </c>
      <c r="H197" s="300">
        <v>0.17509</v>
      </c>
      <c r="I197" s="300">
        <v>0.1174</v>
      </c>
      <c r="J197" s="300">
        <v>4.1700000000000001E-3</v>
      </c>
      <c r="K197" s="135">
        <v>1893.6</v>
      </c>
      <c r="L197" s="135">
        <v>29.96</v>
      </c>
      <c r="M197" s="135">
        <v>1901.2</v>
      </c>
      <c r="N197" s="135">
        <v>27.33</v>
      </c>
      <c r="O197" s="135">
        <v>1917.1</v>
      </c>
      <c r="P197" s="135">
        <v>62.37</v>
      </c>
      <c r="Q197" s="135">
        <f t="shared" si="8"/>
        <v>98.774190183089033</v>
      </c>
      <c r="R197" s="135">
        <v>1901.2</v>
      </c>
      <c r="S197" s="135">
        <v>27.33</v>
      </c>
    </row>
    <row r="198" spans="1:19" x14ac:dyDescent="0.25">
      <c r="A198" s="301" t="s">
        <v>909</v>
      </c>
      <c r="B198" s="149">
        <v>165.38427187109471</v>
      </c>
      <c r="C198" s="149">
        <v>307.47260377045012</v>
      </c>
      <c r="D198" s="133">
        <f t="shared" si="9"/>
        <v>0.53788295231195837</v>
      </c>
      <c r="E198" s="300">
        <v>0.33246999999999999</v>
      </c>
      <c r="F198" s="300">
        <v>4.4600000000000004E-3</v>
      </c>
      <c r="G198" s="300">
        <v>5.2141299999999999</v>
      </c>
      <c r="H198" s="300">
        <v>9.2869999999999994E-2</v>
      </c>
      <c r="I198" s="300">
        <v>0.1142</v>
      </c>
      <c r="J198" s="300">
        <v>2.7399999999999998E-3</v>
      </c>
      <c r="K198" s="135">
        <v>1850.3</v>
      </c>
      <c r="L198" s="135">
        <v>21.6</v>
      </c>
      <c r="M198" s="135">
        <v>1854.9</v>
      </c>
      <c r="N198" s="135">
        <v>15.18</v>
      </c>
      <c r="O198" s="135">
        <v>1867.3</v>
      </c>
      <c r="P198" s="135">
        <v>42.66</v>
      </c>
      <c r="Q198" s="135">
        <f t="shared" si="8"/>
        <v>99.089594601831521</v>
      </c>
      <c r="R198" s="135">
        <v>1854.9</v>
      </c>
      <c r="S198" s="135">
        <v>15.18</v>
      </c>
    </row>
    <row r="199" spans="1:19" x14ac:dyDescent="0.25">
      <c r="A199" s="301" t="s">
        <v>910</v>
      </c>
      <c r="B199" s="149">
        <v>154.63810350160381</v>
      </c>
      <c r="C199" s="149">
        <v>219.27687728657907</v>
      </c>
      <c r="D199" s="133">
        <f t="shared" si="9"/>
        <v>0.70521846815386269</v>
      </c>
      <c r="E199" s="300">
        <v>0.31874000000000002</v>
      </c>
      <c r="F199" s="300">
        <v>4.5999999999999999E-3</v>
      </c>
      <c r="G199" s="300">
        <v>4.8403400000000003</v>
      </c>
      <c r="H199" s="300">
        <v>0.10408000000000001</v>
      </c>
      <c r="I199" s="300">
        <v>0.11055</v>
      </c>
      <c r="J199" s="300">
        <v>2.96E-3</v>
      </c>
      <c r="K199" s="135">
        <v>1783.6</v>
      </c>
      <c r="L199" s="135">
        <v>22.49</v>
      </c>
      <c r="M199" s="135">
        <v>1791.9</v>
      </c>
      <c r="N199" s="135">
        <v>18.100000000000001</v>
      </c>
      <c r="O199" s="135">
        <v>1808.4</v>
      </c>
      <c r="P199" s="135">
        <v>47.88</v>
      </c>
      <c r="Q199" s="135">
        <f t="shared" si="8"/>
        <v>98.62862198628622</v>
      </c>
      <c r="R199" s="135">
        <v>1791.9</v>
      </c>
      <c r="S199" s="135">
        <v>18.100000000000001</v>
      </c>
    </row>
    <row r="200" spans="1:19" x14ac:dyDescent="0.25">
      <c r="A200" s="301" t="s">
        <v>911</v>
      </c>
      <c r="B200" s="149">
        <v>191.95153077977454</v>
      </c>
      <c r="C200" s="149">
        <v>180.8504953011155</v>
      </c>
      <c r="D200" s="133">
        <f t="shared" si="9"/>
        <v>1.0613823891395811</v>
      </c>
      <c r="E200" s="300">
        <v>0.33132</v>
      </c>
      <c r="F200" s="300">
        <v>4.4000000000000003E-3</v>
      </c>
      <c r="G200" s="300">
        <v>5.1311</v>
      </c>
      <c r="H200" s="300">
        <v>8.9270000000000002E-2</v>
      </c>
      <c r="I200" s="300">
        <v>0.11269999999999999</v>
      </c>
      <c r="J200" s="300">
        <v>2.65E-3</v>
      </c>
      <c r="K200" s="135">
        <v>1844.8</v>
      </c>
      <c r="L200" s="135">
        <v>21.32</v>
      </c>
      <c r="M200" s="135">
        <v>1841.3</v>
      </c>
      <c r="N200" s="135">
        <v>14.78</v>
      </c>
      <c r="O200" s="135">
        <v>1843.5</v>
      </c>
      <c r="P200" s="135">
        <v>42</v>
      </c>
      <c r="Q200" s="135">
        <f t="shared" si="8"/>
        <v>100.0705180363439</v>
      </c>
      <c r="R200" s="135">
        <v>1841.3</v>
      </c>
      <c r="S200" s="135">
        <v>14.78</v>
      </c>
    </row>
    <row r="201" spans="1:19" x14ac:dyDescent="0.25">
      <c r="A201" s="301" t="s">
        <v>912</v>
      </c>
      <c r="B201" s="149">
        <v>113.62037031925604</v>
      </c>
      <c r="C201" s="149">
        <v>115.12619826978188</v>
      </c>
      <c r="D201" s="133">
        <f t="shared" si="9"/>
        <v>0.98692019737334546</v>
      </c>
      <c r="E201" s="300">
        <v>0.33393</v>
      </c>
      <c r="F201" s="300">
        <v>5.2700000000000004E-3</v>
      </c>
      <c r="G201" s="300">
        <v>5.2595000000000001</v>
      </c>
      <c r="H201" s="300">
        <v>0.13203999999999999</v>
      </c>
      <c r="I201" s="300">
        <v>0.11453000000000001</v>
      </c>
      <c r="J201" s="300">
        <v>3.3800000000000002E-3</v>
      </c>
      <c r="K201" s="135">
        <v>1857.4</v>
      </c>
      <c r="L201" s="135">
        <v>25.47</v>
      </c>
      <c r="M201" s="135">
        <v>1862.3</v>
      </c>
      <c r="N201" s="135">
        <v>21.42</v>
      </c>
      <c r="O201" s="135">
        <v>1872.4</v>
      </c>
      <c r="P201" s="135">
        <v>52.28</v>
      </c>
      <c r="Q201" s="135">
        <f t="shared" si="8"/>
        <v>99.198889126255068</v>
      </c>
      <c r="R201" s="135">
        <v>1862.3</v>
      </c>
      <c r="S201" s="135">
        <v>21.42</v>
      </c>
    </row>
    <row r="202" spans="1:19" s="67" customFormat="1" x14ac:dyDescent="0.25">
      <c r="A202" s="301" t="s">
        <v>913</v>
      </c>
      <c r="B202" s="149">
        <v>12.088639794587145</v>
      </c>
      <c r="C202" s="149">
        <v>137.16499595916935</v>
      </c>
      <c r="D202" s="133">
        <f t="shared" si="9"/>
        <v>8.8132104769540739E-2</v>
      </c>
      <c r="E202" s="300">
        <v>0.36981999999999998</v>
      </c>
      <c r="F202" s="300">
        <v>5.5199999999999997E-3</v>
      </c>
      <c r="G202" s="300">
        <v>6.4044600000000003</v>
      </c>
      <c r="H202" s="300">
        <v>0.13789999999999999</v>
      </c>
      <c r="I202" s="300">
        <v>0.12587000000000001</v>
      </c>
      <c r="J202" s="300">
        <v>3.32E-3</v>
      </c>
      <c r="K202" s="135">
        <v>2028.5</v>
      </c>
      <c r="L202" s="135">
        <v>25.99</v>
      </c>
      <c r="M202" s="135">
        <v>2032.9</v>
      </c>
      <c r="N202" s="135">
        <v>18.91</v>
      </c>
      <c r="O202" s="135">
        <v>2041</v>
      </c>
      <c r="P202" s="135">
        <v>45.97</v>
      </c>
      <c r="Q202" s="135">
        <f t="shared" si="8"/>
        <v>99.387555120039195</v>
      </c>
      <c r="R202" s="135">
        <v>2032.9</v>
      </c>
      <c r="S202" s="135">
        <v>18.91</v>
      </c>
    </row>
    <row r="203" spans="1:19" s="67" customFormat="1" x14ac:dyDescent="0.25">
      <c r="A203" s="301" t="s">
        <v>914</v>
      </c>
      <c r="B203" s="149">
        <v>65.221038771104602</v>
      </c>
      <c r="C203" s="149">
        <v>78.525533221936413</v>
      </c>
      <c r="D203" s="133">
        <f t="shared" si="9"/>
        <v>0.83057110337309814</v>
      </c>
      <c r="E203" s="300">
        <v>0.32347999999999999</v>
      </c>
      <c r="F203" s="300">
        <v>5.9500000000000004E-3</v>
      </c>
      <c r="G203" s="300">
        <v>4.9429600000000002</v>
      </c>
      <c r="H203" s="300">
        <v>0.16081000000000001</v>
      </c>
      <c r="I203" s="300">
        <v>0.111</v>
      </c>
      <c r="J203" s="300">
        <v>3.9899999999999996E-3</v>
      </c>
      <c r="K203" s="135">
        <v>1806.7</v>
      </c>
      <c r="L203" s="135">
        <v>28.98</v>
      </c>
      <c r="M203" s="135">
        <v>1809.6</v>
      </c>
      <c r="N203" s="135">
        <v>27.48</v>
      </c>
      <c r="O203" s="135">
        <v>1815.9</v>
      </c>
      <c r="P203" s="135">
        <v>63.82</v>
      </c>
      <c r="Q203" s="135">
        <f t="shared" si="8"/>
        <v>99.493364172035896</v>
      </c>
      <c r="R203" s="135">
        <v>1809.6</v>
      </c>
      <c r="S203" s="135">
        <v>27.48</v>
      </c>
    </row>
    <row r="204" spans="1:19" x14ac:dyDescent="0.25">
      <c r="A204" s="301" t="s">
        <v>915</v>
      </c>
      <c r="B204" s="149">
        <v>8.3030518761658101</v>
      </c>
      <c r="C204" s="149">
        <v>128.686115091147</v>
      </c>
      <c r="D204" s="133">
        <f t="shared" si="9"/>
        <v>6.4521738575174542E-2</v>
      </c>
      <c r="E204" s="300">
        <v>0.34164</v>
      </c>
      <c r="F204" s="300">
        <v>5.3699999999999998E-3</v>
      </c>
      <c r="G204" s="300">
        <v>5.5180999999999996</v>
      </c>
      <c r="H204" s="300">
        <v>0.13475000000000001</v>
      </c>
      <c r="I204" s="300">
        <v>0.11727</v>
      </c>
      <c r="J204" s="300">
        <v>3.3700000000000002E-3</v>
      </c>
      <c r="K204" s="135">
        <v>1894.5</v>
      </c>
      <c r="L204" s="135">
        <v>25.8</v>
      </c>
      <c r="M204" s="135">
        <v>1903.4</v>
      </c>
      <c r="N204" s="135">
        <v>20.99</v>
      </c>
      <c r="O204" s="135">
        <v>1915</v>
      </c>
      <c r="P204" s="135">
        <v>50.67</v>
      </c>
      <c r="Q204" s="135">
        <f t="shared" si="8"/>
        <v>98.929503916449093</v>
      </c>
      <c r="R204" s="135">
        <v>1903.4</v>
      </c>
      <c r="S204" s="135">
        <v>20.99</v>
      </c>
    </row>
    <row r="205" spans="1:19" s="67" customFormat="1" x14ac:dyDescent="0.25">
      <c r="A205" s="301" t="s">
        <v>916</v>
      </c>
      <c r="B205" s="149">
        <v>119.23182762447183</v>
      </c>
      <c r="C205" s="149">
        <v>168.69214974180301</v>
      </c>
      <c r="D205" s="133">
        <f t="shared" si="9"/>
        <v>0.70680128154727884</v>
      </c>
      <c r="E205" s="300">
        <v>0.31702999999999998</v>
      </c>
      <c r="F205" s="300">
        <v>4.81E-3</v>
      </c>
      <c r="G205" s="300">
        <v>4.80654</v>
      </c>
      <c r="H205" s="300">
        <v>0.11375</v>
      </c>
      <c r="I205" s="300">
        <v>0.11001</v>
      </c>
      <c r="J205" s="300">
        <v>3.0899999999999999E-3</v>
      </c>
      <c r="K205" s="135">
        <v>1775.2</v>
      </c>
      <c r="L205" s="135">
        <v>23.55</v>
      </c>
      <c r="M205" s="135">
        <v>1786</v>
      </c>
      <c r="N205" s="135">
        <v>19.89</v>
      </c>
      <c r="O205" s="135">
        <v>1799.6</v>
      </c>
      <c r="P205" s="135">
        <v>50.31</v>
      </c>
      <c r="Q205" s="135">
        <f t="shared" si="8"/>
        <v>98.644143142920655</v>
      </c>
      <c r="R205" s="135">
        <v>1786</v>
      </c>
      <c r="S205" s="135">
        <v>19.89</v>
      </c>
    </row>
    <row r="206" spans="1:19" x14ac:dyDescent="0.25">
      <c r="A206" s="301" t="s">
        <v>917</v>
      </c>
      <c r="B206" s="149">
        <v>118.2908957886698</v>
      </c>
      <c r="C206" s="149">
        <v>138.74618684323335</v>
      </c>
      <c r="D206" s="133">
        <f t="shared" si="9"/>
        <v>0.85257042719541121</v>
      </c>
      <c r="E206" s="300">
        <v>0.32769999999999999</v>
      </c>
      <c r="F206" s="300">
        <v>4.7000000000000002E-3</v>
      </c>
      <c r="G206" s="300">
        <v>5.0728400000000002</v>
      </c>
      <c r="H206" s="300">
        <v>0.10591</v>
      </c>
      <c r="I206" s="300">
        <v>0.11225</v>
      </c>
      <c r="J206" s="300">
        <v>2.8900000000000002E-3</v>
      </c>
      <c r="K206" s="135">
        <v>1827.2</v>
      </c>
      <c r="L206" s="135">
        <v>22.83</v>
      </c>
      <c r="M206" s="135">
        <v>1831.6</v>
      </c>
      <c r="N206" s="135">
        <v>17.71</v>
      </c>
      <c r="O206" s="135">
        <v>1836.2</v>
      </c>
      <c r="P206" s="135">
        <v>45.94</v>
      </c>
      <c r="Q206" s="135">
        <f t="shared" si="8"/>
        <v>99.509857314018078</v>
      </c>
      <c r="R206" s="135">
        <v>1831.6</v>
      </c>
      <c r="S206" s="135">
        <v>17.71</v>
      </c>
    </row>
    <row r="207" spans="1:19" x14ac:dyDescent="0.25">
      <c r="A207" s="301" t="s">
        <v>918</v>
      </c>
      <c r="B207" s="149">
        <v>419.17663555943466</v>
      </c>
      <c r="C207" s="149">
        <v>252.07477455774227</v>
      </c>
      <c r="D207" s="133">
        <f t="shared" si="9"/>
        <v>1.6629059226369145</v>
      </c>
      <c r="E207" s="300">
        <v>0.30043999999999998</v>
      </c>
      <c r="F207" s="300">
        <v>4.1999999999999997E-3</v>
      </c>
      <c r="G207" s="300">
        <v>4.2836800000000004</v>
      </c>
      <c r="H207" s="300">
        <v>8.7529999999999997E-2</v>
      </c>
      <c r="I207" s="300">
        <v>0.10309</v>
      </c>
      <c r="J207" s="300">
        <v>2.5999999999999999E-3</v>
      </c>
      <c r="K207" s="135">
        <v>1693.5</v>
      </c>
      <c r="L207" s="135">
        <v>20.81</v>
      </c>
      <c r="M207" s="135">
        <v>1690.2</v>
      </c>
      <c r="N207" s="135">
        <v>16.82</v>
      </c>
      <c r="O207" s="135">
        <v>1680.5</v>
      </c>
      <c r="P207" s="135">
        <v>45.88</v>
      </c>
      <c r="Q207" s="135">
        <f t="shared" si="8"/>
        <v>100.77357929187743</v>
      </c>
      <c r="R207" s="135">
        <v>1690.2</v>
      </c>
      <c r="S207" s="135">
        <v>16.82</v>
      </c>
    </row>
    <row r="208" spans="1:19" s="67" customFormat="1" x14ac:dyDescent="0.25">
      <c r="A208" s="301" t="s">
        <v>919</v>
      </c>
      <c r="B208" s="149">
        <v>161.24832265543631</v>
      </c>
      <c r="C208" s="149">
        <v>155.79640705465604</v>
      </c>
      <c r="D208" s="133">
        <f t="shared" si="9"/>
        <v>1.0349938468020488</v>
      </c>
      <c r="E208" s="300">
        <v>0.30625999999999998</v>
      </c>
      <c r="F208" s="300">
        <v>4.47E-3</v>
      </c>
      <c r="G208" s="300">
        <v>4.4517699999999998</v>
      </c>
      <c r="H208" s="300">
        <v>9.8720000000000002E-2</v>
      </c>
      <c r="I208" s="300">
        <v>0.10501000000000001</v>
      </c>
      <c r="J208" s="300">
        <v>2.7899999999999999E-3</v>
      </c>
      <c r="K208" s="135">
        <v>1722.3</v>
      </c>
      <c r="L208" s="135">
        <v>22.04</v>
      </c>
      <c r="M208" s="135">
        <v>1722</v>
      </c>
      <c r="N208" s="135">
        <v>18.39</v>
      </c>
      <c r="O208" s="135">
        <v>1714.5</v>
      </c>
      <c r="P208" s="135">
        <v>48.09</v>
      </c>
      <c r="Q208" s="135">
        <f t="shared" si="8"/>
        <v>100.45494313210848</v>
      </c>
      <c r="R208" s="135">
        <v>1722</v>
      </c>
      <c r="S208" s="135">
        <v>18.39</v>
      </c>
    </row>
    <row r="209" spans="1:19" x14ac:dyDescent="0.25">
      <c r="A209" s="301" t="s">
        <v>920</v>
      </c>
      <c r="B209" s="149">
        <v>136.09131548590184</v>
      </c>
      <c r="C209" s="149">
        <v>237.32489944876343</v>
      </c>
      <c r="D209" s="133">
        <f t="shared" si="9"/>
        <v>0.57343884186616034</v>
      </c>
      <c r="E209" s="300">
        <v>0.30292000000000002</v>
      </c>
      <c r="F209" s="300">
        <v>4.0400000000000002E-3</v>
      </c>
      <c r="G209" s="300">
        <v>4.3749799999999999</v>
      </c>
      <c r="H209" s="300">
        <v>7.9759999999999998E-2</v>
      </c>
      <c r="I209" s="300">
        <v>0.10425</v>
      </c>
      <c r="J209" s="300">
        <v>2.4399999999999999E-3</v>
      </c>
      <c r="K209" s="135">
        <v>1705.8</v>
      </c>
      <c r="L209" s="135">
        <v>19.989999999999998</v>
      </c>
      <c r="M209" s="135">
        <v>1707.6</v>
      </c>
      <c r="N209" s="135">
        <v>15.07</v>
      </c>
      <c r="O209" s="135">
        <v>1701.2</v>
      </c>
      <c r="P209" s="135">
        <v>42.42</v>
      </c>
      <c r="Q209" s="135">
        <f t="shared" si="8"/>
        <v>100.27039736656478</v>
      </c>
      <c r="R209" s="135">
        <v>1707.6</v>
      </c>
      <c r="S209" s="135">
        <v>15.07</v>
      </c>
    </row>
    <row r="210" spans="1:19" x14ac:dyDescent="0.25">
      <c r="A210" s="301" t="s">
        <v>921</v>
      </c>
      <c r="B210" s="149">
        <v>162.93886863705819</v>
      </c>
      <c r="C210" s="149">
        <v>265.70532639264906</v>
      </c>
      <c r="D210" s="133">
        <f t="shared" si="9"/>
        <v>0.61323147280936863</v>
      </c>
      <c r="E210" s="300">
        <v>0.29616999999999999</v>
      </c>
      <c r="F210" s="300">
        <v>3.98E-3</v>
      </c>
      <c r="G210" s="300">
        <v>4.2168000000000001</v>
      </c>
      <c r="H210" s="300">
        <v>7.8640000000000002E-2</v>
      </c>
      <c r="I210" s="300">
        <v>0.10267999999999999</v>
      </c>
      <c r="J210" s="300">
        <v>2.4299999999999999E-3</v>
      </c>
      <c r="K210" s="135">
        <v>1672.3</v>
      </c>
      <c r="L210" s="135">
        <v>19.77</v>
      </c>
      <c r="M210" s="135">
        <v>1677.3</v>
      </c>
      <c r="N210" s="135">
        <v>15.31</v>
      </c>
      <c r="O210" s="135">
        <v>1673.1</v>
      </c>
      <c r="P210" s="135">
        <v>43.08</v>
      </c>
      <c r="Q210" s="135">
        <f t="shared" si="8"/>
        <v>99.952184567569191</v>
      </c>
      <c r="R210" s="135">
        <v>1677.3</v>
      </c>
      <c r="S210" s="135">
        <v>15.31</v>
      </c>
    </row>
    <row r="211" spans="1:19" s="67" customFormat="1" x14ac:dyDescent="0.25">
      <c r="A211" s="301" t="s">
        <v>922</v>
      </c>
      <c r="B211" s="149">
        <v>109.75516000000162</v>
      </c>
      <c r="C211" s="149">
        <v>199.34859058962266</v>
      </c>
      <c r="D211" s="133">
        <f t="shared" si="9"/>
        <v>0.55056902923353335</v>
      </c>
      <c r="E211" s="300">
        <v>0.29598999999999998</v>
      </c>
      <c r="F211" s="300">
        <v>4.4799999999999996E-3</v>
      </c>
      <c r="G211" s="300">
        <v>4.2095399999999996</v>
      </c>
      <c r="H211" s="300">
        <v>0.10136000000000001</v>
      </c>
      <c r="I211" s="300">
        <v>0.10248</v>
      </c>
      <c r="J211" s="300">
        <v>2.8800000000000002E-3</v>
      </c>
      <c r="K211" s="135">
        <v>1671.4</v>
      </c>
      <c r="L211" s="135">
        <v>22.29</v>
      </c>
      <c r="M211" s="135">
        <v>1675.9</v>
      </c>
      <c r="N211" s="135">
        <v>19.760000000000002</v>
      </c>
      <c r="O211" s="135">
        <v>1669.4</v>
      </c>
      <c r="P211" s="135">
        <v>51.01</v>
      </c>
      <c r="Q211" s="135">
        <f t="shared" si="8"/>
        <v>100.11980352222356</v>
      </c>
      <c r="R211" s="135">
        <v>1675.9</v>
      </c>
      <c r="S211" s="135">
        <v>19.760000000000002</v>
      </c>
    </row>
    <row r="212" spans="1:19" x14ac:dyDescent="0.25"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</row>
    <row r="213" spans="1:19" x14ac:dyDescent="0.25">
      <c r="A213" s="165" t="s">
        <v>499</v>
      </c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</row>
    <row r="214" spans="1:19" x14ac:dyDescent="0.25">
      <c r="A214" s="179" t="s">
        <v>419</v>
      </c>
      <c r="B214" s="171">
        <f>C214/D214</f>
        <v>159.573422521612</v>
      </c>
      <c r="C214" s="180">
        <v>139.44758343434341</v>
      </c>
      <c r="D214" s="211">
        <v>0.87387724867189065</v>
      </c>
      <c r="E214" s="181">
        <v>0.31165026635060356</v>
      </c>
      <c r="F214" s="182">
        <v>1.6356616542005389E-3</v>
      </c>
      <c r="G214" s="183">
        <v>4.7536144576918753</v>
      </c>
      <c r="H214" s="183">
        <v>3.7314367328231235E-2</v>
      </c>
      <c r="I214" s="183">
        <v>0.11063937690553592</v>
      </c>
      <c r="J214" s="183">
        <v>8.1037156532138914E-4</v>
      </c>
      <c r="K214" s="184">
        <v>1748.8224960870616</v>
      </c>
      <c r="L214" s="185">
        <v>9.1784997662567829</v>
      </c>
      <c r="M214" s="184">
        <v>1776.7459599532028</v>
      </c>
      <c r="N214" s="186">
        <v>13.946892830437033</v>
      </c>
      <c r="O214" s="187">
        <v>1809.9411004731735</v>
      </c>
      <c r="P214" s="186">
        <v>13.309263132518389</v>
      </c>
      <c r="Q214" s="171">
        <f>K214/O214*100</f>
        <v>96.62317163966641</v>
      </c>
      <c r="R214" s="187">
        <v>1809.9411004731735</v>
      </c>
      <c r="S214" s="186">
        <v>13.309263132518389</v>
      </c>
    </row>
    <row r="215" spans="1:19" s="67" customFormat="1" x14ac:dyDescent="0.25">
      <c r="A215" s="188" t="s">
        <v>420</v>
      </c>
      <c r="B215" s="171">
        <f t="shared" ref="B215:B278" si="10">C215/D215</f>
        <v>79.427121194562659</v>
      </c>
      <c r="C215" s="189">
        <v>58.119507348837224</v>
      </c>
      <c r="D215" s="211">
        <v>0.73173377650776439</v>
      </c>
      <c r="E215" s="190">
        <v>0.33044904439549377</v>
      </c>
      <c r="F215" s="191">
        <v>1.2637347942123314E-3</v>
      </c>
      <c r="G215" s="192">
        <v>6.0244277553315078</v>
      </c>
      <c r="H215" s="192">
        <v>5.3772406847943675E-2</v>
      </c>
      <c r="I215" s="192">
        <v>0.13221517193430524</v>
      </c>
      <c r="J215" s="192">
        <v>1.1150125525641087E-3</v>
      </c>
      <c r="K215" s="193">
        <v>1840.5576961508598</v>
      </c>
      <c r="L215" s="194">
        <v>7.03883651906499</v>
      </c>
      <c r="M215" s="193">
        <v>1979.3813815160695</v>
      </c>
      <c r="N215" s="195">
        <v>17.66742091976004</v>
      </c>
      <c r="O215" s="196">
        <v>2127.5936893403928</v>
      </c>
      <c r="P215" s="195">
        <v>14.764900654670329</v>
      </c>
      <c r="Q215" s="197">
        <f t="shared" ref="Q215:Q278" si="11">K215/O215*100</f>
        <v>86.508890554261725</v>
      </c>
      <c r="R215" s="196">
        <v>2127.5936893403928</v>
      </c>
      <c r="S215" s="195">
        <v>14.764900654670329</v>
      </c>
    </row>
    <row r="216" spans="1:19" x14ac:dyDescent="0.25">
      <c r="A216" s="179" t="s">
        <v>421</v>
      </c>
      <c r="B216" s="171">
        <f t="shared" si="10"/>
        <v>67.720313402871113</v>
      </c>
      <c r="C216" s="180">
        <v>51.401568508771938</v>
      </c>
      <c r="D216" s="211">
        <v>0.7590273276347933</v>
      </c>
      <c r="E216" s="181">
        <v>0.31608979808945287</v>
      </c>
      <c r="F216" s="182">
        <v>1.3162888610312158E-3</v>
      </c>
      <c r="G216" s="183">
        <v>4.8961269305219073</v>
      </c>
      <c r="H216" s="183">
        <v>4.8931140276584337E-2</v>
      </c>
      <c r="I216" s="183">
        <v>0.11236265632005209</v>
      </c>
      <c r="J216" s="183">
        <v>1.1020451581420241E-3</v>
      </c>
      <c r="K216" s="184">
        <v>1770.6047781174152</v>
      </c>
      <c r="L216" s="185">
        <v>7.3733077144901635</v>
      </c>
      <c r="M216" s="184">
        <v>1801.5897678819172</v>
      </c>
      <c r="N216" s="186">
        <v>18.00481133435245</v>
      </c>
      <c r="O216" s="187">
        <v>1837.9774028623883</v>
      </c>
      <c r="P216" s="186">
        <v>17.761134931257942</v>
      </c>
      <c r="Q216" s="171">
        <f t="shared" si="11"/>
        <v>96.334414958527248</v>
      </c>
      <c r="R216" s="187">
        <v>1837.9774028623883</v>
      </c>
      <c r="S216" s="186">
        <v>17.761134931257942</v>
      </c>
    </row>
    <row r="217" spans="1:19" x14ac:dyDescent="0.25">
      <c r="A217" s="179" t="s">
        <v>422</v>
      </c>
      <c r="B217" s="171">
        <f t="shared" si="10"/>
        <v>63.156499297775213</v>
      </c>
      <c r="C217" s="180">
        <v>65.954376847290632</v>
      </c>
      <c r="D217" s="211">
        <v>1.0443007066671597</v>
      </c>
      <c r="E217" s="181">
        <v>0.31560479586579065</v>
      </c>
      <c r="F217" s="182">
        <v>1.1787373744529023E-3</v>
      </c>
      <c r="G217" s="183">
        <v>4.8250461107361131</v>
      </c>
      <c r="H217" s="183">
        <v>4.1882102087238096E-2</v>
      </c>
      <c r="I217" s="183">
        <v>0.11090123408831817</v>
      </c>
      <c r="J217" s="183">
        <v>9.4460423347909005E-4</v>
      </c>
      <c r="K217" s="184">
        <v>1768.2287233460524</v>
      </c>
      <c r="L217" s="185">
        <v>6.6040735441658551</v>
      </c>
      <c r="M217" s="184">
        <v>1789.274422934084</v>
      </c>
      <c r="N217" s="186">
        <v>15.531162257012431</v>
      </c>
      <c r="O217" s="187">
        <v>1814.2355414242118</v>
      </c>
      <c r="P217" s="186">
        <v>15.469084725646558</v>
      </c>
      <c r="Q217" s="171">
        <f t="shared" si="11"/>
        <v>97.464121001507721</v>
      </c>
      <c r="R217" s="187">
        <v>1814.2355414242118</v>
      </c>
      <c r="S217" s="186">
        <v>15.469084725646558</v>
      </c>
    </row>
    <row r="218" spans="1:19" x14ac:dyDescent="0.25">
      <c r="A218" s="179" t="s">
        <v>423</v>
      </c>
      <c r="B218" s="171">
        <f t="shared" si="10"/>
        <v>80.26802484388709</v>
      </c>
      <c r="C218" s="180">
        <v>79.070755230769251</v>
      </c>
      <c r="D218" s="211">
        <v>0.98508410272401237</v>
      </c>
      <c r="E218" s="181">
        <v>0.32140837035708614</v>
      </c>
      <c r="F218" s="182">
        <v>1.181445779810384E-3</v>
      </c>
      <c r="G218" s="183">
        <v>4.9096390724041861</v>
      </c>
      <c r="H218" s="183">
        <v>4.2738072792355725E-2</v>
      </c>
      <c r="I218" s="183">
        <v>0.11078693539008364</v>
      </c>
      <c r="J218" s="183">
        <v>9.2425240334650764E-4</v>
      </c>
      <c r="K218" s="184">
        <v>1796.6034814171051</v>
      </c>
      <c r="L218" s="185">
        <v>6.6040271407825362</v>
      </c>
      <c r="M218" s="184">
        <v>1803.9140568552857</v>
      </c>
      <c r="N218" s="186">
        <v>15.702948655914559</v>
      </c>
      <c r="O218" s="187">
        <v>1812.3625762556931</v>
      </c>
      <c r="P218" s="186">
        <v>15.154888337839523</v>
      </c>
      <c r="Q218" s="171">
        <f t="shared" si="11"/>
        <v>99.130466770553937</v>
      </c>
      <c r="R218" s="187">
        <v>1812.3625762556931</v>
      </c>
      <c r="S218" s="186">
        <v>15.154888337839523</v>
      </c>
    </row>
    <row r="219" spans="1:19" x14ac:dyDescent="0.25">
      <c r="A219" s="179" t="s">
        <v>424</v>
      </c>
      <c r="B219" s="171">
        <f t="shared" si="10"/>
        <v>100.19076494152071</v>
      </c>
      <c r="C219" s="180">
        <v>102.18508377777795</v>
      </c>
      <c r="D219" s="211">
        <v>1.0199052161885507</v>
      </c>
      <c r="E219" s="181">
        <v>0.31312341096108159</v>
      </c>
      <c r="F219" s="182">
        <v>1.3599757314028038E-3</v>
      </c>
      <c r="G219" s="183">
        <v>4.7330257416709296</v>
      </c>
      <c r="H219" s="183">
        <v>3.6698991359916167E-2</v>
      </c>
      <c r="I219" s="183">
        <v>0.10965655903202567</v>
      </c>
      <c r="J219" s="183">
        <v>8.3281749356607594E-4</v>
      </c>
      <c r="K219" s="184">
        <v>1756.0585495331154</v>
      </c>
      <c r="L219" s="185">
        <v>7.6270151853458081</v>
      </c>
      <c r="M219" s="184">
        <v>1773.1059999020579</v>
      </c>
      <c r="N219" s="186">
        <v>13.748330417414683</v>
      </c>
      <c r="O219" s="187">
        <v>1793.7113632389396</v>
      </c>
      <c r="P219" s="186">
        <v>13.828039278535284</v>
      </c>
      <c r="Q219" s="171">
        <f t="shared" si="11"/>
        <v>97.900843219399931</v>
      </c>
      <c r="R219" s="187">
        <v>1793.7113632389396</v>
      </c>
      <c r="S219" s="186">
        <v>13.828039278535284</v>
      </c>
    </row>
    <row r="220" spans="1:19" x14ac:dyDescent="0.25">
      <c r="A220" s="179" t="s">
        <v>425</v>
      </c>
      <c r="B220" s="171">
        <f t="shared" si="10"/>
        <v>68.061754673809148</v>
      </c>
      <c r="C220" s="180">
        <v>68.061410958291958</v>
      </c>
      <c r="D220" s="211">
        <v>0.9999949499462828</v>
      </c>
      <c r="E220" s="181">
        <v>0.31804552019811494</v>
      </c>
      <c r="F220" s="182">
        <v>1.1536883350060972E-3</v>
      </c>
      <c r="G220" s="183">
        <v>4.7604952938669038</v>
      </c>
      <c r="H220" s="183">
        <v>4.0724371089653509E-2</v>
      </c>
      <c r="I220" s="183">
        <v>0.10857089932042564</v>
      </c>
      <c r="J220" s="183">
        <v>9.1130561280533258E-4</v>
      </c>
      <c r="K220" s="184">
        <v>1780.1771011234312</v>
      </c>
      <c r="L220" s="185">
        <v>6.4574704731943742</v>
      </c>
      <c r="M220" s="184">
        <v>1777.9595466614803</v>
      </c>
      <c r="N220" s="186">
        <v>15.209821644801865</v>
      </c>
      <c r="O220" s="187">
        <v>1775.5750528136405</v>
      </c>
      <c r="P220" s="186">
        <v>15.316809966706495</v>
      </c>
      <c r="Q220" s="171">
        <f t="shared" si="11"/>
        <v>100.25918635782239</v>
      </c>
      <c r="R220" s="187">
        <v>1775.5750528136405</v>
      </c>
      <c r="S220" s="186">
        <v>15.316809966706495</v>
      </c>
    </row>
    <row r="221" spans="1:19" x14ac:dyDescent="0.25">
      <c r="A221" s="179" t="s">
        <v>426</v>
      </c>
      <c r="B221" s="171">
        <f t="shared" si="10"/>
        <v>34.850703126843818</v>
      </c>
      <c r="C221" s="180">
        <v>45.200046299408662</v>
      </c>
      <c r="D221" s="211">
        <v>1.2969622487930019</v>
      </c>
      <c r="E221" s="181">
        <v>0.3401741226965333</v>
      </c>
      <c r="F221" s="182">
        <v>1.4539613982377014E-3</v>
      </c>
      <c r="G221" s="183">
        <v>5.5131595974424306</v>
      </c>
      <c r="H221" s="183">
        <v>5.0733545772629764E-2</v>
      </c>
      <c r="I221" s="183">
        <v>0.11753975984746826</v>
      </c>
      <c r="J221" s="183">
        <v>1.0399809842438503E-3</v>
      </c>
      <c r="K221" s="184">
        <v>1887.5071576592745</v>
      </c>
      <c r="L221" s="185">
        <v>8.0675229625922285</v>
      </c>
      <c r="M221" s="184">
        <v>1902.6498286112908</v>
      </c>
      <c r="N221" s="186">
        <v>17.508684532534989</v>
      </c>
      <c r="O221" s="187">
        <v>1919.15051341456</v>
      </c>
      <c r="P221" s="186">
        <v>15.867125659038182</v>
      </c>
      <c r="Q221" s="171">
        <f t="shared" si="11"/>
        <v>98.35117904853719</v>
      </c>
      <c r="R221" s="187">
        <v>1919.15051341456</v>
      </c>
      <c r="S221" s="186">
        <v>15.867125659038182</v>
      </c>
    </row>
    <row r="222" spans="1:19" x14ac:dyDescent="0.25">
      <c r="A222" s="179" t="s">
        <v>427</v>
      </c>
      <c r="B222" s="171">
        <f t="shared" si="10"/>
        <v>28.223687030010097</v>
      </c>
      <c r="C222" s="180">
        <v>34.728420608465591</v>
      </c>
      <c r="D222" s="211">
        <v>1.2304707238122023</v>
      </c>
      <c r="E222" s="181">
        <v>0.31830346036970497</v>
      </c>
      <c r="F222" s="182">
        <v>1.4758003099534457E-3</v>
      </c>
      <c r="G222" s="183">
        <v>4.7206063162025655</v>
      </c>
      <c r="H222" s="183">
        <v>6.5101855763935915E-2</v>
      </c>
      <c r="I222" s="183">
        <v>0.10753095354024922</v>
      </c>
      <c r="J222" s="183">
        <v>1.430620577813229E-3</v>
      </c>
      <c r="K222" s="184">
        <v>1781.4385344145746</v>
      </c>
      <c r="L222" s="185">
        <v>8.25956317973559</v>
      </c>
      <c r="M222" s="184">
        <v>1770.9039946289147</v>
      </c>
      <c r="N222" s="186">
        <v>24.422527257653741</v>
      </c>
      <c r="O222" s="187">
        <v>1757.9927191264087</v>
      </c>
      <c r="P222" s="186">
        <v>24.330786555902392</v>
      </c>
      <c r="Q222" s="171">
        <f t="shared" si="11"/>
        <v>101.33366964681269</v>
      </c>
      <c r="R222" s="187">
        <v>1757.9927191264087</v>
      </c>
      <c r="S222" s="186">
        <v>24.330786555902392</v>
      </c>
    </row>
    <row r="223" spans="1:19" x14ac:dyDescent="0.25">
      <c r="A223" s="179" t="s">
        <v>428</v>
      </c>
      <c r="B223" s="171">
        <f t="shared" si="10"/>
        <v>141.2529022729415</v>
      </c>
      <c r="C223" s="180">
        <v>118.41947239639644</v>
      </c>
      <c r="D223" s="211">
        <v>0.83835072052237025</v>
      </c>
      <c r="E223" s="181">
        <v>0.43465225198797247</v>
      </c>
      <c r="F223" s="182">
        <v>1.4150665585036944E-3</v>
      </c>
      <c r="G223" s="183">
        <v>9.0240201464417549</v>
      </c>
      <c r="H223" s="183">
        <v>6.5939880114701102E-2</v>
      </c>
      <c r="I223" s="183">
        <v>0.15057779291173365</v>
      </c>
      <c r="J223" s="183">
        <v>1.070613659873574E-3</v>
      </c>
      <c r="K223" s="184">
        <v>2326.6558371297019</v>
      </c>
      <c r="L223" s="185">
        <v>7.5747286554051136</v>
      </c>
      <c r="M223" s="184">
        <v>2340.4419225388165</v>
      </c>
      <c r="N223" s="186">
        <v>17.101963125435073</v>
      </c>
      <c r="O223" s="187">
        <v>2352.4980852899707</v>
      </c>
      <c r="P223" s="186">
        <v>12.1495927548312</v>
      </c>
      <c r="Q223" s="171">
        <f t="shared" si="11"/>
        <v>98.901497590078449</v>
      </c>
      <c r="R223" s="187">
        <v>2352.4980852899707</v>
      </c>
      <c r="S223" s="186">
        <v>12.1495927548312</v>
      </c>
    </row>
    <row r="224" spans="1:19" x14ac:dyDescent="0.25">
      <c r="A224" s="179" t="s">
        <v>429</v>
      </c>
      <c r="B224" s="171">
        <f t="shared" si="10"/>
        <v>242.1077482396706</v>
      </c>
      <c r="C224" s="180">
        <v>112.0216797727273</v>
      </c>
      <c r="D224" s="211">
        <v>0.46269349323687597</v>
      </c>
      <c r="E224" s="181">
        <v>0.34493816420013895</v>
      </c>
      <c r="F224" s="182">
        <v>1.1548907864775771E-3</v>
      </c>
      <c r="G224" s="183">
        <v>5.7506106617771966</v>
      </c>
      <c r="H224" s="183">
        <v>4.6002599590697649E-2</v>
      </c>
      <c r="I224" s="183">
        <v>0.12092394185612688</v>
      </c>
      <c r="J224" s="183">
        <v>9.6005588753896205E-4</v>
      </c>
      <c r="K224" s="184">
        <v>1910.3821912944527</v>
      </c>
      <c r="L224" s="185">
        <v>6.3961689959499095</v>
      </c>
      <c r="M224" s="184">
        <v>1939.0089548701374</v>
      </c>
      <c r="N224" s="186">
        <v>15.511300938273124</v>
      </c>
      <c r="O224" s="187">
        <v>1969.9016183904339</v>
      </c>
      <c r="P224" s="186">
        <v>14.152857090954585</v>
      </c>
      <c r="Q224" s="171">
        <f t="shared" si="11"/>
        <v>96.978558393966225</v>
      </c>
      <c r="R224" s="187">
        <v>1969.9016183904339</v>
      </c>
      <c r="S224" s="186">
        <v>14.152857090954585</v>
      </c>
    </row>
    <row r="225" spans="1:19" x14ac:dyDescent="0.25">
      <c r="A225" s="179" t="s">
        <v>430</v>
      </c>
      <c r="B225" s="171">
        <f t="shared" si="10"/>
        <v>294.5055932431186</v>
      </c>
      <c r="C225" s="180">
        <v>131.84237428571438</v>
      </c>
      <c r="D225" s="211">
        <v>0.44767358349244191</v>
      </c>
      <c r="E225" s="181">
        <v>0.33342480181695944</v>
      </c>
      <c r="F225" s="182">
        <v>1.0586707651512835E-3</v>
      </c>
      <c r="G225" s="183">
        <v>5.2195380936143856</v>
      </c>
      <c r="H225" s="183">
        <v>4.0193912340762791E-2</v>
      </c>
      <c r="I225" s="183">
        <v>0.11353178698629243</v>
      </c>
      <c r="J225" s="183">
        <v>8.4724803341784671E-4</v>
      </c>
      <c r="K225" s="184">
        <v>1854.9600094216576</v>
      </c>
      <c r="L225" s="185">
        <v>5.8897596153555583</v>
      </c>
      <c r="M225" s="184">
        <v>1855.8111819229132</v>
      </c>
      <c r="N225" s="186">
        <v>14.290979513776067</v>
      </c>
      <c r="O225" s="187">
        <v>1856.7010833582021</v>
      </c>
      <c r="P225" s="186">
        <v>13.483434789148856</v>
      </c>
      <c r="Q225" s="171">
        <f t="shared" si="11"/>
        <v>99.906227558536486</v>
      </c>
      <c r="R225" s="187">
        <v>1856.7010833582021</v>
      </c>
      <c r="S225" s="186">
        <v>13.483434789148856</v>
      </c>
    </row>
    <row r="226" spans="1:19" x14ac:dyDescent="0.25">
      <c r="A226" s="179" t="s">
        <v>431</v>
      </c>
      <c r="B226" s="171">
        <f t="shared" si="10"/>
        <v>159.02769246105552</v>
      </c>
      <c r="C226" s="180">
        <v>178.20483210220655</v>
      </c>
      <c r="D226" s="211">
        <v>1.1205899384212428</v>
      </c>
      <c r="E226" s="181">
        <v>0.33988907453795691</v>
      </c>
      <c r="F226" s="182">
        <v>1.1407197893948198E-3</v>
      </c>
      <c r="G226" s="183">
        <v>5.5300860486932715</v>
      </c>
      <c r="H226" s="183">
        <v>4.0741054188503267E-2</v>
      </c>
      <c r="I226" s="183">
        <v>0.1180046104622795</v>
      </c>
      <c r="J226" s="183">
        <v>8.4377554472201061E-4</v>
      </c>
      <c r="K226" s="184">
        <v>1886.1358926078715</v>
      </c>
      <c r="L226" s="185">
        <v>6.3301609241499417</v>
      </c>
      <c r="M226" s="184">
        <v>1905.2851912911208</v>
      </c>
      <c r="N226" s="186">
        <v>14.036549619564477</v>
      </c>
      <c r="O226" s="187">
        <v>1926.2258415773008</v>
      </c>
      <c r="P226" s="186">
        <v>12.812124267101842</v>
      </c>
      <c r="Q226" s="171">
        <f t="shared" si="11"/>
        <v>97.91873060239908</v>
      </c>
      <c r="R226" s="187">
        <v>1926.2258415773008</v>
      </c>
      <c r="S226" s="186">
        <v>12.812124267101842</v>
      </c>
    </row>
    <row r="227" spans="1:19" x14ac:dyDescent="0.25">
      <c r="A227" s="179" t="s">
        <v>432</v>
      </c>
      <c r="B227" s="171">
        <f t="shared" si="10"/>
        <v>170.21321389305785</v>
      </c>
      <c r="C227" s="180">
        <v>115.90761412386158</v>
      </c>
      <c r="D227" s="211">
        <v>0.68095544096056149</v>
      </c>
      <c r="E227" s="181">
        <v>0.31638328588734371</v>
      </c>
      <c r="F227" s="182">
        <v>1.0937572949887594E-3</v>
      </c>
      <c r="G227" s="183">
        <v>5.0410548808350573</v>
      </c>
      <c r="H227" s="183">
        <v>3.9213989725744205E-2</v>
      </c>
      <c r="I227" s="183">
        <v>0.11556531890299498</v>
      </c>
      <c r="J227" s="183">
        <v>8.7538088581489836E-4</v>
      </c>
      <c r="K227" s="184">
        <v>1772.0421671049453</v>
      </c>
      <c r="L227" s="185">
        <v>6.1260633344229936</v>
      </c>
      <c r="M227" s="184">
        <v>1826.2462769378224</v>
      </c>
      <c r="N227" s="186">
        <v>14.206233503384388</v>
      </c>
      <c r="O227" s="187">
        <v>1888.7152353182973</v>
      </c>
      <c r="P227" s="186">
        <v>13.633383170599</v>
      </c>
      <c r="Q227" s="171">
        <f t="shared" si="11"/>
        <v>93.822622593834808</v>
      </c>
      <c r="R227" s="187">
        <v>1888.7152353182973</v>
      </c>
      <c r="S227" s="186">
        <v>13.633383170599</v>
      </c>
    </row>
    <row r="228" spans="1:19" x14ac:dyDescent="0.25">
      <c r="A228" s="179" t="s">
        <v>433</v>
      </c>
      <c r="B228" s="171">
        <f t="shared" si="10"/>
        <v>360.04645956222942</v>
      </c>
      <c r="C228" s="180">
        <v>174.14787849507735</v>
      </c>
      <c r="D228" s="211">
        <v>0.4836816857102802</v>
      </c>
      <c r="E228" s="181">
        <v>0.31754024234663497</v>
      </c>
      <c r="F228" s="182">
        <v>9.7163741193284203E-4</v>
      </c>
      <c r="G228" s="183">
        <v>4.8902152233859182</v>
      </c>
      <c r="H228" s="183">
        <v>3.6253844813875558E-2</v>
      </c>
      <c r="I228" s="183">
        <v>0.11169596304915033</v>
      </c>
      <c r="J228" s="183">
        <v>8.0500107089632555E-4</v>
      </c>
      <c r="K228" s="184">
        <v>1777.705369492548</v>
      </c>
      <c r="L228" s="185">
        <v>5.4395784031282188</v>
      </c>
      <c r="M228" s="184">
        <v>1800.5711910127427</v>
      </c>
      <c r="N228" s="186">
        <v>13.348620777085905</v>
      </c>
      <c r="O228" s="187">
        <v>1827.1935500038583</v>
      </c>
      <c r="P228" s="186">
        <v>13.068403598026295</v>
      </c>
      <c r="Q228" s="171">
        <f t="shared" si="11"/>
        <v>97.291574255436387</v>
      </c>
      <c r="R228" s="187">
        <v>1827.1935500038583</v>
      </c>
      <c r="S228" s="186">
        <v>13.068403598026295</v>
      </c>
    </row>
    <row r="229" spans="1:19" x14ac:dyDescent="0.25">
      <c r="A229" s="179" t="s">
        <v>434</v>
      </c>
      <c r="B229" s="171">
        <f t="shared" si="10"/>
        <v>42.689859205785879</v>
      </c>
      <c r="C229" s="180">
        <v>39.635625333333373</v>
      </c>
      <c r="D229" s="211">
        <v>0.92845528354334428</v>
      </c>
      <c r="E229" s="181">
        <v>0.32184069175844038</v>
      </c>
      <c r="F229" s="182">
        <v>1.1217105209095012E-3</v>
      </c>
      <c r="G229" s="183">
        <v>5.1073281405036202</v>
      </c>
      <c r="H229" s="183">
        <v>5.9644928814675979E-2</v>
      </c>
      <c r="I229" s="183">
        <v>0.11508605054097509</v>
      </c>
      <c r="J229" s="183">
        <v>1.3127900251016149E-3</v>
      </c>
      <c r="K229" s="184">
        <v>1798.7121913965877</v>
      </c>
      <c r="L229" s="185">
        <v>6.2690468944557383</v>
      </c>
      <c r="M229" s="184">
        <v>1837.3248562351203</v>
      </c>
      <c r="N229" s="186">
        <v>21.45683755670581</v>
      </c>
      <c r="O229" s="187">
        <v>1881.2321235243787</v>
      </c>
      <c r="P229" s="186">
        <v>20.54927136717259</v>
      </c>
      <c r="Q229" s="171">
        <f t="shared" si="11"/>
        <v>95.613516742782664</v>
      </c>
      <c r="R229" s="187">
        <v>1881.2321235243787</v>
      </c>
      <c r="S229" s="186">
        <v>20.54927136717259</v>
      </c>
    </row>
    <row r="230" spans="1:19" x14ac:dyDescent="0.25">
      <c r="A230" s="179" t="s">
        <v>435</v>
      </c>
      <c r="B230" s="171">
        <f t="shared" si="10"/>
        <v>705.93842764861847</v>
      </c>
      <c r="C230" s="180">
        <v>191.0028124779875</v>
      </c>
      <c r="D230" s="211">
        <v>0.27056582415295194</v>
      </c>
      <c r="E230" s="181">
        <v>0.33615544808292552</v>
      </c>
      <c r="F230" s="182">
        <v>1.0478483400805959E-3</v>
      </c>
      <c r="G230" s="183">
        <v>5.376030007214557</v>
      </c>
      <c r="H230" s="183">
        <v>3.960742309751375E-2</v>
      </c>
      <c r="I230" s="183">
        <v>0.11600063009796442</v>
      </c>
      <c r="J230" s="183">
        <v>8.3202589371214641E-4</v>
      </c>
      <c r="K230" s="184">
        <v>1868.1477627810514</v>
      </c>
      <c r="L230" s="185">
        <v>5.8233044962356315</v>
      </c>
      <c r="M230" s="184">
        <v>1881.0434561127565</v>
      </c>
      <c r="N230" s="186">
        <v>13.858420420102773</v>
      </c>
      <c r="O230" s="187">
        <v>1895.4793956785784</v>
      </c>
      <c r="P230" s="186">
        <v>12.899088701263549</v>
      </c>
      <c r="Q230" s="171">
        <f t="shared" si="11"/>
        <v>98.558062252755732</v>
      </c>
      <c r="R230" s="187">
        <v>1895.4793956785784</v>
      </c>
      <c r="S230" s="186">
        <v>12.899088701263549</v>
      </c>
    </row>
    <row r="231" spans="1:19" x14ac:dyDescent="0.25">
      <c r="A231" s="179" t="s">
        <v>436</v>
      </c>
      <c r="B231" s="171">
        <f t="shared" si="10"/>
        <v>81.979808677959369</v>
      </c>
      <c r="C231" s="180">
        <v>43.470627272727249</v>
      </c>
      <c r="D231" s="211">
        <v>0.53026016983636259</v>
      </c>
      <c r="E231" s="181">
        <v>0.3192571958812857</v>
      </c>
      <c r="F231" s="182">
        <v>1.2508563419438919E-3</v>
      </c>
      <c r="G231" s="183">
        <v>5.0311613005425704</v>
      </c>
      <c r="H231" s="183">
        <v>5.626004855061522E-2</v>
      </c>
      <c r="I231" s="183">
        <v>0.11431620033558561</v>
      </c>
      <c r="J231" s="183">
        <v>1.2687401879933051E-3</v>
      </c>
      <c r="K231" s="184">
        <v>1786.1005499638509</v>
      </c>
      <c r="L231" s="185">
        <v>6.9979791500220907</v>
      </c>
      <c r="M231" s="184">
        <v>1824.5819965997091</v>
      </c>
      <c r="N231" s="186">
        <v>20.403057183280527</v>
      </c>
      <c r="O231" s="187">
        <v>1869.1322787736276</v>
      </c>
      <c r="P231" s="186">
        <v>20.022612863093247</v>
      </c>
      <c r="Q231" s="171">
        <f t="shared" si="11"/>
        <v>95.557739291504006</v>
      </c>
      <c r="R231" s="187">
        <v>1869.1322787736276</v>
      </c>
      <c r="S231" s="186">
        <v>20.022612863093247</v>
      </c>
    </row>
    <row r="232" spans="1:19" x14ac:dyDescent="0.25">
      <c r="A232" s="179" t="s">
        <v>437</v>
      </c>
      <c r="B232" s="171">
        <f t="shared" si="10"/>
        <v>199.54843961225149</v>
      </c>
      <c r="C232" s="180">
        <v>91.409819736276162</v>
      </c>
      <c r="D232" s="211">
        <v>0.45808336018010115</v>
      </c>
      <c r="E232" s="181">
        <v>0.32463539682443487</v>
      </c>
      <c r="F232" s="182">
        <v>1.1289554481660709E-3</v>
      </c>
      <c r="G232" s="183">
        <v>5.0944248482137029</v>
      </c>
      <c r="H232" s="183">
        <v>4.1569991001113409E-2</v>
      </c>
      <c r="I232" s="183">
        <v>0.11383079866942968</v>
      </c>
      <c r="J232" s="183">
        <v>9.1425360157918053E-4</v>
      </c>
      <c r="K232" s="184">
        <v>1812.3271514159101</v>
      </c>
      <c r="L232" s="185">
        <v>6.3025678390727018</v>
      </c>
      <c r="M232" s="184">
        <v>1835.1773305118234</v>
      </c>
      <c r="N232" s="186">
        <v>14.974861223357406</v>
      </c>
      <c r="O232" s="187">
        <v>1861.4520519362509</v>
      </c>
      <c r="P232" s="186">
        <v>14.503239895149116</v>
      </c>
      <c r="Q232" s="171">
        <f t="shared" si="11"/>
        <v>97.360936561903813</v>
      </c>
      <c r="R232" s="187">
        <v>1861.4520519362509</v>
      </c>
      <c r="S232" s="186">
        <v>14.503239895149116</v>
      </c>
    </row>
    <row r="233" spans="1:19" x14ac:dyDescent="0.25">
      <c r="A233" s="179" t="s">
        <v>438</v>
      </c>
      <c r="B233" s="171">
        <f t="shared" si="10"/>
        <v>361.38255275379476</v>
      </c>
      <c r="C233" s="180">
        <v>193.95743802197791</v>
      </c>
      <c r="D233" s="211">
        <v>0.53670946907644046</v>
      </c>
      <c r="E233" s="181">
        <v>0.3222624771344948</v>
      </c>
      <c r="F233" s="182">
        <v>9.4731670517391342E-4</v>
      </c>
      <c r="G233" s="183">
        <v>5.0374794879125746</v>
      </c>
      <c r="H233" s="183">
        <v>3.7146459926506892E-2</v>
      </c>
      <c r="I233" s="183">
        <v>0.11338005213410701</v>
      </c>
      <c r="J233" s="183">
        <v>8.1660617107472545E-4</v>
      </c>
      <c r="K233" s="184">
        <v>1800.7688458305413</v>
      </c>
      <c r="L233" s="185">
        <v>5.2935061660935174</v>
      </c>
      <c r="M233" s="184">
        <v>1825.6451454797452</v>
      </c>
      <c r="N233" s="186">
        <v>13.462338536426842</v>
      </c>
      <c r="O233" s="187">
        <v>1854.2843476418086</v>
      </c>
      <c r="P233" s="186">
        <v>13.016984856411803</v>
      </c>
      <c r="Q233" s="171">
        <f t="shared" si="11"/>
        <v>97.113953861535535</v>
      </c>
      <c r="R233" s="187">
        <v>1854.2843476418086</v>
      </c>
      <c r="S233" s="186">
        <v>13.016984856411803</v>
      </c>
    </row>
    <row r="234" spans="1:19" x14ac:dyDescent="0.25">
      <c r="A234" s="179" t="s">
        <v>439</v>
      </c>
      <c r="B234" s="171">
        <f t="shared" si="10"/>
        <v>161.81133430829652</v>
      </c>
      <c r="C234" s="180">
        <v>51.278011842299172</v>
      </c>
      <c r="D234" s="211">
        <v>0.31690000000000002</v>
      </c>
      <c r="E234" s="181">
        <v>0.34171646713731579</v>
      </c>
      <c r="F234" s="182">
        <v>1.6096856909573287E-3</v>
      </c>
      <c r="G234" s="183">
        <v>6.1810105437213938</v>
      </c>
      <c r="H234" s="183">
        <v>5.8153799397279778E-2</v>
      </c>
      <c r="I234" s="183">
        <v>0.13123312081508795</v>
      </c>
      <c r="J234" s="183">
        <v>1.2243606277675385E-3</v>
      </c>
      <c r="K234" s="184">
        <v>1894.921771969472</v>
      </c>
      <c r="L234" s="185">
        <v>8.9261968771234486</v>
      </c>
      <c r="M234" s="184">
        <v>2001.7668857262327</v>
      </c>
      <c r="N234" s="186">
        <v>18.83354656802668</v>
      </c>
      <c r="O234" s="187">
        <v>2114.5313845674154</v>
      </c>
      <c r="P234" s="186">
        <v>16.358087257961003</v>
      </c>
      <c r="Q234" s="171">
        <f t="shared" si="11"/>
        <v>89.614265638205666</v>
      </c>
      <c r="R234" s="187">
        <v>2114.5313845674154</v>
      </c>
      <c r="S234" s="186">
        <v>16.358087257961003</v>
      </c>
    </row>
    <row r="235" spans="1:19" x14ac:dyDescent="0.25">
      <c r="A235" s="179" t="s">
        <v>440</v>
      </c>
      <c r="B235" s="171">
        <f t="shared" si="10"/>
        <v>77.869897146135784</v>
      </c>
      <c r="C235" s="180">
        <v>52.610527655240936</v>
      </c>
      <c r="D235" s="211">
        <v>0.67562086998148396</v>
      </c>
      <c r="E235" s="181">
        <v>0.33444191101961729</v>
      </c>
      <c r="F235" s="182">
        <v>1.4324035993160311E-3</v>
      </c>
      <c r="G235" s="183">
        <v>5.2264588396276634</v>
      </c>
      <c r="H235" s="183">
        <v>4.9728366178626568E-2</v>
      </c>
      <c r="I235" s="183">
        <v>0.11333038101158262</v>
      </c>
      <c r="J235" s="183">
        <v>1.0325613893098081E-3</v>
      </c>
      <c r="K235" s="184">
        <v>1859.8753280729889</v>
      </c>
      <c r="L235" s="185">
        <v>7.965784270544269</v>
      </c>
      <c r="M235" s="184">
        <v>1856.940413912886</v>
      </c>
      <c r="N235" s="186">
        <v>17.668294290351461</v>
      </c>
      <c r="O235" s="187">
        <v>1853.4923613304736</v>
      </c>
      <c r="P235" s="186">
        <v>16.468177877333009</v>
      </c>
      <c r="Q235" s="171">
        <f t="shared" si="11"/>
        <v>100.34437513073608</v>
      </c>
      <c r="R235" s="187">
        <v>1853.4923613304736</v>
      </c>
      <c r="S235" s="186">
        <v>16.468177877333009</v>
      </c>
    </row>
    <row r="236" spans="1:19" x14ac:dyDescent="0.25">
      <c r="A236" s="179" t="s">
        <v>441</v>
      </c>
      <c r="B236" s="171">
        <f t="shared" si="10"/>
        <v>270.47167582319594</v>
      </c>
      <c r="C236" s="180">
        <v>92.981476038461565</v>
      </c>
      <c r="D236" s="211">
        <v>0.34377527981614764</v>
      </c>
      <c r="E236" s="181">
        <v>0.35659069266127685</v>
      </c>
      <c r="F236" s="182">
        <v>2.0480431885592132E-3</v>
      </c>
      <c r="G236" s="183">
        <v>5.9709565720524127</v>
      </c>
      <c r="H236" s="183">
        <v>4.7300058909775934E-2</v>
      </c>
      <c r="I236" s="183">
        <v>0.12148038259394546</v>
      </c>
      <c r="J236" s="183">
        <v>9.2310447715834409E-4</v>
      </c>
      <c r="K236" s="184">
        <v>1965.9932874967567</v>
      </c>
      <c r="L236" s="185">
        <v>11.291486973933882</v>
      </c>
      <c r="M236" s="184">
        <v>1971.6225381359247</v>
      </c>
      <c r="N236" s="186">
        <v>15.618579883527007</v>
      </c>
      <c r="O236" s="187">
        <v>1978.0817739465642</v>
      </c>
      <c r="P236" s="186">
        <v>13.532857311406659</v>
      </c>
      <c r="Q236" s="171">
        <f t="shared" si="11"/>
        <v>99.388878326011309</v>
      </c>
      <c r="R236" s="187">
        <v>1978.0817739465642</v>
      </c>
      <c r="S236" s="186">
        <v>13.532857311406659</v>
      </c>
    </row>
    <row r="237" spans="1:19" x14ac:dyDescent="0.25">
      <c r="A237" s="179" t="s">
        <v>442</v>
      </c>
      <c r="B237" s="171">
        <f t="shared" si="10"/>
        <v>1928.0724409242539</v>
      </c>
      <c r="C237" s="180">
        <v>121.07909314516131</v>
      </c>
      <c r="D237" s="211">
        <v>6.2798000000000007E-2</v>
      </c>
      <c r="E237" s="181">
        <v>0.33491743800223123</v>
      </c>
      <c r="F237" s="182">
        <v>1.4205120288245453E-3</v>
      </c>
      <c r="G237" s="183">
        <v>5.0970558280670382</v>
      </c>
      <c r="H237" s="183">
        <v>3.9753608715754507E-2</v>
      </c>
      <c r="I237" s="183">
        <v>0.11037579032665747</v>
      </c>
      <c r="J237" s="183">
        <v>8.1728456671901475E-4</v>
      </c>
      <c r="K237" s="184">
        <v>1862.1720918401074</v>
      </c>
      <c r="L237" s="185">
        <v>7.8981789421863899</v>
      </c>
      <c r="M237" s="184">
        <v>1835.6155795594891</v>
      </c>
      <c r="N237" s="186">
        <v>14.3165674388982</v>
      </c>
      <c r="O237" s="187">
        <v>1805.6057284295021</v>
      </c>
      <c r="P237" s="186">
        <v>13.462009828554708</v>
      </c>
      <c r="Q237" s="171">
        <f t="shared" si="11"/>
        <v>103.13281922625524</v>
      </c>
      <c r="R237" s="187">
        <v>1805.6057284295021</v>
      </c>
      <c r="S237" s="186">
        <v>13.462009828554708</v>
      </c>
    </row>
    <row r="238" spans="1:19" x14ac:dyDescent="0.25">
      <c r="A238" s="179" t="s">
        <v>443</v>
      </c>
      <c r="B238" s="171">
        <f t="shared" si="10"/>
        <v>125.05702353889029</v>
      </c>
      <c r="C238" s="180">
        <v>85.480340396093396</v>
      </c>
      <c r="D238" s="211">
        <v>0.68353090435988728</v>
      </c>
      <c r="E238" s="181">
        <v>0.33840163500081655</v>
      </c>
      <c r="F238" s="182">
        <v>1.4855905031779125E-3</v>
      </c>
      <c r="G238" s="183">
        <v>5.4613625331914477</v>
      </c>
      <c r="H238" s="183">
        <v>4.6152397106253427E-2</v>
      </c>
      <c r="I238" s="183">
        <v>0.1170417976815333</v>
      </c>
      <c r="J238" s="183">
        <v>9.3618944511665624E-4</v>
      </c>
      <c r="K238" s="184">
        <v>1878.9756151376703</v>
      </c>
      <c r="L238" s="185">
        <v>8.2487436254398236</v>
      </c>
      <c r="M238" s="184">
        <v>1894.5425333858248</v>
      </c>
      <c r="N238" s="186">
        <v>16.010231659976281</v>
      </c>
      <c r="O238" s="187">
        <v>1911.5334544554421</v>
      </c>
      <c r="P238" s="186">
        <v>14.35732876340488</v>
      </c>
      <c r="Q238" s="171">
        <f t="shared" si="11"/>
        <v>98.296768531992711</v>
      </c>
      <c r="R238" s="187">
        <v>1911.5334544554421</v>
      </c>
      <c r="S238" s="186">
        <v>14.35732876340488</v>
      </c>
    </row>
    <row r="239" spans="1:19" x14ac:dyDescent="0.25">
      <c r="A239" s="179" t="s">
        <v>444</v>
      </c>
      <c r="B239" s="171">
        <f t="shared" si="10"/>
        <v>764.91030830223588</v>
      </c>
      <c r="C239" s="180">
        <v>125.08251387254901</v>
      </c>
      <c r="D239" s="211">
        <v>0.16352572650011363</v>
      </c>
      <c r="E239" s="181">
        <v>0.36940154887464227</v>
      </c>
      <c r="F239" s="182">
        <v>1.6655100151335971E-3</v>
      </c>
      <c r="G239" s="183">
        <v>6.096562693862011</v>
      </c>
      <c r="H239" s="183">
        <v>4.7517745278816387E-2</v>
      </c>
      <c r="I239" s="183">
        <v>0.11969719415957661</v>
      </c>
      <c r="J239" s="183">
        <v>8.8054571487506284E-4</v>
      </c>
      <c r="K239" s="184">
        <v>2026.5838437709792</v>
      </c>
      <c r="L239" s="185">
        <v>9.1371996099938535</v>
      </c>
      <c r="M239" s="184">
        <v>1989.7553324816829</v>
      </c>
      <c r="N239" s="186">
        <v>15.508523704877565</v>
      </c>
      <c r="O239" s="187">
        <v>1951.7055265561057</v>
      </c>
      <c r="P239" s="186">
        <v>13.141798140945022</v>
      </c>
      <c r="Q239" s="171">
        <f t="shared" si="11"/>
        <v>103.83655813830688</v>
      </c>
      <c r="R239" s="187">
        <v>1951.7055265561057</v>
      </c>
      <c r="S239" s="186">
        <v>13.141798140945022</v>
      </c>
    </row>
    <row r="240" spans="1:19" x14ac:dyDescent="0.25">
      <c r="A240" s="179" t="s">
        <v>445</v>
      </c>
      <c r="B240" s="171">
        <f t="shared" si="10"/>
        <v>483.12828613838246</v>
      </c>
      <c r="C240" s="180">
        <v>198.56164855978258</v>
      </c>
      <c r="D240" s="211">
        <v>0.41099156115837226</v>
      </c>
      <c r="E240" s="181">
        <v>0.32900851854964652</v>
      </c>
      <c r="F240" s="182">
        <v>9.9963120679284301E-4</v>
      </c>
      <c r="G240" s="183">
        <v>5.1850572382882136</v>
      </c>
      <c r="H240" s="183">
        <v>3.7759217617667387E-2</v>
      </c>
      <c r="I240" s="183">
        <v>0.11430583166406123</v>
      </c>
      <c r="J240" s="183">
        <v>8.0905054306962742E-4</v>
      </c>
      <c r="K240" s="184">
        <v>1833.5741463624081</v>
      </c>
      <c r="L240" s="185">
        <v>5.5709741035043487</v>
      </c>
      <c r="M240" s="184">
        <v>1850.1662793046739</v>
      </c>
      <c r="N240" s="186">
        <v>13.473492761711325</v>
      </c>
      <c r="O240" s="187">
        <v>1868.9686366345857</v>
      </c>
      <c r="P240" s="186">
        <v>12.769434447346644</v>
      </c>
      <c r="Q240" s="171">
        <f t="shared" si="11"/>
        <v>98.106202020815516</v>
      </c>
      <c r="R240" s="187">
        <v>1868.9686366345857</v>
      </c>
      <c r="S240" s="186">
        <v>12.769434447346644</v>
      </c>
    </row>
    <row r="241" spans="1:19" x14ac:dyDescent="0.25">
      <c r="A241" s="179" t="s">
        <v>446</v>
      </c>
      <c r="B241" s="171">
        <f t="shared" si="10"/>
        <v>47.464222646391953</v>
      </c>
      <c r="C241" s="180">
        <v>40.116336190476197</v>
      </c>
      <c r="D241" s="211">
        <v>0.84519105030630237</v>
      </c>
      <c r="E241" s="181">
        <v>0.33511547617022458</v>
      </c>
      <c r="F241" s="182">
        <v>1.4906496654453691E-3</v>
      </c>
      <c r="G241" s="183">
        <v>5.4424737628211259</v>
      </c>
      <c r="H241" s="183">
        <v>6.1096690083411766E-2</v>
      </c>
      <c r="I241" s="183">
        <v>0.11780628105357932</v>
      </c>
      <c r="J241" s="183">
        <v>1.3031527595796491E-3</v>
      </c>
      <c r="K241" s="184">
        <v>1863.1283617424867</v>
      </c>
      <c r="L241" s="185">
        <v>8.2875064465912018</v>
      </c>
      <c r="M241" s="184">
        <v>1891.5698746214523</v>
      </c>
      <c r="N241" s="186">
        <v>21.23458255147554</v>
      </c>
      <c r="O241" s="187">
        <v>1923.2112802388287</v>
      </c>
      <c r="P241" s="186">
        <v>19.827833596973225</v>
      </c>
      <c r="Q241" s="171">
        <f t="shared" si="11"/>
        <v>96.875906505244672</v>
      </c>
      <c r="R241" s="187">
        <v>1923.2112802388287</v>
      </c>
      <c r="S241" s="186">
        <v>19.827833596973225</v>
      </c>
    </row>
    <row r="242" spans="1:19" x14ac:dyDescent="0.25">
      <c r="A242" s="179" t="s">
        <v>447</v>
      </c>
      <c r="B242" s="171">
        <f t="shared" si="10"/>
        <v>207.74908553749128</v>
      </c>
      <c r="C242" s="180">
        <v>111.45280570508471</v>
      </c>
      <c r="D242" s="211">
        <v>0.536477960500921</v>
      </c>
      <c r="E242" s="181">
        <v>0.33476220890061437</v>
      </c>
      <c r="F242" s="182">
        <v>1.3344576060771343E-3</v>
      </c>
      <c r="G242" s="183">
        <v>5.2512014430149581</v>
      </c>
      <c r="H242" s="183">
        <v>4.0041419126190476E-2</v>
      </c>
      <c r="I242" s="183">
        <v>0.11377895005356403</v>
      </c>
      <c r="J242" s="183">
        <v>8.3493396096557442E-4</v>
      </c>
      <c r="K242" s="184">
        <v>1861.4224355400131</v>
      </c>
      <c r="L242" s="185">
        <v>7.4201605234551788</v>
      </c>
      <c r="M242" s="184">
        <v>1860.9673312247701</v>
      </c>
      <c r="N242" s="186">
        <v>14.190233168228296</v>
      </c>
      <c r="O242" s="187">
        <v>1860.6293244288941</v>
      </c>
      <c r="P242" s="186">
        <v>13.252306960722033</v>
      </c>
      <c r="Q242" s="171">
        <f t="shared" si="11"/>
        <v>100.04262595997527</v>
      </c>
      <c r="R242" s="187">
        <v>1860.6293244288941</v>
      </c>
      <c r="S242" s="186">
        <v>13.252306960722033</v>
      </c>
    </row>
    <row r="243" spans="1:19" x14ac:dyDescent="0.25">
      <c r="A243" s="179" t="s">
        <v>448</v>
      </c>
      <c r="B243" s="171">
        <f t="shared" si="10"/>
        <v>400.19653016281489</v>
      </c>
      <c r="C243" s="180">
        <v>176.7346468144498</v>
      </c>
      <c r="D243" s="211">
        <v>0.44161963808768545</v>
      </c>
      <c r="E243" s="181">
        <v>0.46010468292642698</v>
      </c>
      <c r="F243" s="182">
        <v>2.235195536330174E-3</v>
      </c>
      <c r="G243" s="183">
        <v>10.112004782138033</v>
      </c>
      <c r="H243" s="183">
        <v>7.5681251855485215E-2</v>
      </c>
      <c r="I243" s="183">
        <v>0.15940553208858127</v>
      </c>
      <c r="J243" s="183">
        <v>1.1149654323609716E-3</v>
      </c>
      <c r="K243" s="184">
        <v>2440.020201672306</v>
      </c>
      <c r="L243" s="185">
        <v>11.853655191345874</v>
      </c>
      <c r="M243" s="184">
        <v>2445.0688285626688</v>
      </c>
      <c r="N243" s="186">
        <v>18.299622459169999</v>
      </c>
      <c r="O243" s="187">
        <v>2449.364868485794</v>
      </c>
      <c r="P243" s="186">
        <v>11.833842796312407</v>
      </c>
      <c r="Q243" s="171">
        <f t="shared" si="11"/>
        <v>99.618486125374005</v>
      </c>
      <c r="R243" s="187">
        <v>2449.364868485794</v>
      </c>
      <c r="S243" s="186">
        <v>11.833842796312407</v>
      </c>
    </row>
    <row r="244" spans="1:19" x14ac:dyDescent="0.25">
      <c r="A244" s="179" t="s">
        <v>449</v>
      </c>
      <c r="B244" s="171">
        <f t="shared" si="10"/>
        <v>152.61735201493715</v>
      </c>
      <c r="C244" s="180">
        <v>85.660202271212086</v>
      </c>
      <c r="D244" s="211">
        <v>0.56127433178652086</v>
      </c>
      <c r="E244" s="181">
        <v>0.33002700191853995</v>
      </c>
      <c r="F244" s="182">
        <v>1.7765640270310391E-3</v>
      </c>
      <c r="G244" s="183">
        <v>5.1151830622094305</v>
      </c>
      <c r="H244" s="183">
        <v>4.4439976249585969E-2</v>
      </c>
      <c r="I244" s="183">
        <v>0.11241056289910252</v>
      </c>
      <c r="J244" s="183">
        <v>9.065151548508794E-4</v>
      </c>
      <c r="K244" s="184">
        <v>1838.5124526798807</v>
      </c>
      <c r="L244" s="185">
        <v>9.8968722792139339</v>
      </c>
      <c r="M244" s="184">
        <v>1838.6299490021447</v>
      </c>
      <c r="N244" s="186">
        <v>15.9737530938218</v>
      </c>
      <c r="O244" s="187">
        <v>1838.7492895331836</v>
      </c>
      <c r="P244" s="186">
        <v>14.60227483954427</v>
      </c>
      <c r="Q244" s="171">
        <f t="shared" si="11"/>
        <v>99.987119676692686</v>
      </c>
      <c r="R244" s="187">
        <v>1838.7492895331836</v>
      </c>
      <c r="S244" s="186">
        <v>14.60227483954427</v>
      </c>
    </row>
    <row r="245" spans="1:19" x14ac:dyDescent="0.25">
      <c r="A245" s="179" t="s">
        <v>450</v>
      </c>
      <c r="B245" s="171">
        <f t="shared" si="10"/>
        <v>111.30384366858681</v>
      </c>
      <c r="C245" s="180">
        <v>60.827441734693878</v>
      </c>
      <c r="D245" s="211">
        <v>0.54649902222434354</v>
      </c>
      <c r="E245" s="181">
        <v>0.32529028717516079</v>
      </c>
      <c r="F245" s="182">
        <v>1.7919157924206788E-3</v>
      </c>
      <c r="G245" s="183">
        <v>5.0171442695719879</v>
      </c>
      <c r="H245" s="183">
        <v>4.7788115918499796E-2</v>
      </c>
      <c r="I245" s="183">
        <v>0.11195757440296536</v>
      </c>
      <c r="J245" s="183">
        <v>1.1084701076405593E-3</v>
      </c>
      <c r="K245" s="184">
        <v>1815.5134253224473</v>
      </c>
      <c r="L245" s="185">
        <v>10.001058459010371</v>
      </c>
      <c r="M245" s="184">
        <v>1822.2193968062343</v>
      </c>
      <c r="N245" s="186">
        <v>17.356573198749956</v>
      </c>
      <c r="O245" s="187">
        <v>1831.4344917433523</v>
      </c>
      <c r="P245" s="186">
        <v>17.94360065016928</v>
      </c>
      <c r="Q245" s="171">
        <f t="shared" si="11"/>
        <v>99.130677810607921</v>
      </c>
      <c r="R245" s="187">
        <v>1831.4344917433523</v>
      </c>
      <c r="S245" s="186">
        <v>17.94360065016928</v>
      </c>
    </row>
    <row r="246" spans="1:19" x14ac:dyDescent="0.25">
      <c r="A246" s="179" t="s">
        <v>451</v>
      </c>
      <c r="B246" s="171">
        <f t="shared" si="10"/>
        <v>198.73705941852128</v>
      </c>
      <c r="C246" s="180">
        <v>135.58031000770816</v>
      </c>
      <c r="D246" s="211">
        <v>0.68220950035387695</v>
      </c>
      <c r="E246" s="181">
        <v>0.47926223217757258</v>
      </c>
      <c r="F246" s="182">
        <v>1.8518500241288221E-3</v>
      </c>
      <c r="G246" s="183">
        <v>11.048350013827976</v>
      </c>
      <c r="H246" s="183">
        <v>8.0881803395680255E-2</v>
      </c>
      <c r="I246" s="183">
        <v>0.16720908689960634</v>
      </c>
      <c r="J246" s="183">
        <v>1.1683482660423839E-3</v>
      </c>
      <c r="K246" s="184">
        <v>2524.0513889816839</v>
      </c>
      <c r="L246" s="185">
        <v>9.7528332335945098</v>
      </c>
      <c r="M246" s="184">
        <v>2527.2150299518667</v>
      </c>
      <c r="N246" s="186">
        <v>18.501016797561938</v>
      </c>
      <c r="O246" s="187">
        <v>2529.8991608137408</v>
      </c>
      <c r="P246" s="186">
        <v>11.726927776397392</v>
      </c>
      <c r="Q246" s="171">
        <f t="shared" si="11"/>
        <v>99.768853560543661</v>
      </c>
      <c r="R246" s="187">
        <v>2529.8991608137408</v>
      </c>
      <c r="S246" s="186">
        <v>11.726927776397392</v>
      </c>
    </row>
    <row r="247" spans="1:19" s="67" customFormat="1" x14ac:dyDescent="0.25">
      <c r="A247" s="188" t="s">
        <v>452</v>
      </c>
      <c r="B247" s="171">
        <f t="shared" si="10"/>
        <v>184.01431167633311</v>
      </c>
      <c r="C247" s="189">
        <v>122.4316800683761</v>
      </c>
      <c r="D247" s="211">
        <v>0.6653378150484508</v>
      </c>
      <c r="E247" s="190">
        <v>0.28876810221470056</v>
      </c>
      <c r="F247" s="191">
        <v>1.3569212523811759E-3</v>
      </c>
      <c r="G247" s="192">
        <v>4.58738243680118</v>
      </c>
      <c r="H247" s="192">
        <v>3.6685566009074667E-2</v>
      </c>
      <c r="I247" s="192">
        <v>0.11523725770530424</v>
      </c>
      <c r="J247" s="192">
        <v>8.8863459054342256E-4</v>
      </c>
      <c r="K247" s="193">
        <v>1635.3702020032101</v>
      </c>
      <c r="L247" s="194">
        <v>7.6846042398379719</v>
      </c>
      <c r="M247" s="193">
        <v>1746.9776304257605</v>
      </c>
      <c r="N247" s="195">
        <v>13.970682422992136</v>
      </c>
      <c r="O247" s="196">
        <v>1883.5970995414409</v>
      </c>
      <c r="P247" s="195">
        <v>13.887717663530307</v>
      </c>
      <c r="Q247" s="197">
        <f t="shared" si="11"/>
        <v>86.821656414810718</v>
      </c>
      <c r="R247" s="196">
        <v>1883.5970995414409</v>
      </c>
      <c r="S247" s="195">
        <v>13.887717663530307</v>
      </c>
    </row>
    <row r="248" spans="1:19" x14ac:dyDescent="0.25">
      <c r="A248" s="179" t="s">
        <v>453</v>
      </c>
      <c r="B248" s="171">
        <f t="shared" si="10"/>
        <v>189.20906674877014</v>
      </c>
      <c r="C248" s="180">
        <v>113.66482749999989</v>
      </c>
      <c r="D248" s="211">
        <v>0.60073668483827403</v>
      </c>
      <c r="E248" s="181">
        <v>0.39194463663463325</v>
      </c>
      <c r="F248" s="182">
        <v>2.110915845715463E-3</v>
      </c>
      <c r="G248" s="183">
        <v>7.3603258075877118</v>
      </c>
      <c r="H248" s="183">
        <v>5.6444158778692952E-2</v>
      </c>
      <c r="I248" s="183">
        <v>0.13621030233654555</v>
      </c>
      <c r="J248" s="183">
        <v>9.7460123632070494E-4</v>
      </c>
      <c r="K248" s="184">
        <v>2131.8407000076627</v>
      </c>
      <c r="L248" s="185">
        <v>11.481561153194964</v>
      </c>
      <c r="M248" s="184">
        <v>2156.1632721091546</v>
      </c>
      <c r="N248" s="186">
        <v>16.534977562848184</v>
      </c>
      <c r="O248" s="187">
        <v>2179.5630577573952</v>
      </c>
      <c r="P248" s="186">
        <v>12.45514884958623</v>
      </c>
      <c r="Q248" s="171">
        <f t="shared" si="11"/>
        <v>97.810462166722758</v>
      </c>
      <c r="R248" s="187">
        <v>2179.5630577573952</v>
      </c>
      <c r="S248" s="186">
        <v>12.45514884958623</v>
      </c>
    </row>
    <row r="249" spans="1:19" x14ac:dyDescent="0.25">
      <c r="A249" s="179" t="s">
        <v>454</v>
      </c>
      <c r="B249" s="171">
        <f t="shared" si="10"/>
        <v>94.947626112711745</v>
      </c>
      <c r="C249" s="180">
        <v>94.258643366515827</v>
      </c>
      <c r="D249" s="211">
        <v>0.99274354952931598</v>
      </c>
      <c r="E249" s="181">
        <v>0.31832415750550019</v>
      </c>
      <c r="F249" s="182">
        <v>1.2935102222479664E-3</v>
      </c>
      <c r="G249" s="183">
        <v>5.005054721841085</v>
      </c>
      <c r="H249" s="183">
        <v>4.1329655519232081E-2</v>
      </c>
      <c r="I249" s="183">
        <v>0.11403874512333448</v>
      </c>
      <c r="J249" s="183">
        <v>9.0450866779982146E-4</v>
      </c>
      <c r="K249" s="184">
        <v>1781.5397412052625</v>
      </c>
      <c r="L249" s="185">
        <v>7.2392867844162474</v>
      </c>
      <c r="M249" s="184">
        <v>1820.1772535953155</v>
      </c>
      <c r="N249" s="186">
        <v>15.030265013239319</v>
      </c>
      <c r="O249" s="187">
        <v>1864.7471406696297</v>
      </c>
      <c r="P249" s="186">
        <v>14.316792377577416</v>
      </c>
      <c r="Q249" s="171">
        <f t="shared" si="11"/>
        <v>95.537872258944049</v>
      </c>
      <c r="R249" s="187">
        <v>1864.7471406696297</v>
      </c>
      <c r="S249" s="186">
        <v>14.316792377577416</v>
      </c>
    </row>
    <row r="250" spans="1:19" x14ac:dyDescent="0.25">
      <c r="A250" s="179" t="s">
        <v>455</v>
      </c>
      <c r="B250" s="171">
        <f t="shared" si="10"/>
        <v>39.315968766218163</v>
      </c>
      <c r="C250" s="180">
        <v>34.2436184089823</v>
      </c>
      <c r="D250" s="211">
        <v>0.87098498354708664</v>
      </c>
      <c r="E250" s="181">
        <v>0.33040046035038056</v>
      </c>
      <c r="F250" s="182">
        <v>1.4311125879738014E-3</v>
      </c>
      <c r="G250" s="183">
        <v>5.6860992316662538</v>
      </c>
      <c r="H250" s="183">
        <v>6.3532230640716433E-2</v>
      </c>
      <c r="I250" s="183">
        <v>0.12486112641045549</v>
      </c>
      <c r="J250" s="183">
        <v>1.4040802100467075E-3</v>
      </c>
      <c r="K250" s="184">
        <v>1840.3222879649265</v>
      </c>
      <c r="L250" s="185">
        <v>7.9712612671373959</v>
      </c>
      <c r="M250" s="184">
        <v>1929.2589019614679</v>
      </c>
      <c r="N250" s="186">
        <v>21.556099626694945</v>
      </c>
      <c r="O250" s="187">
        <v>2026.8286383228235</v>
      </c>
      <c r="P250" s="186">
        <v>19.913904541707296</v>
      </c>
      <c r="Q250" s="171">
        <f t="shared" si="11"/>
        <v>90.798119444758356</v>
      </c>
      <c r="R250" s="187">
        <v>2026.8286383228235</v>
      </c>
      <c r="S250" s="186">
        <v>19.913904541707296</v>
      </c>
    </row>
    <row r="251" spans="1:19" x14ac:dyDescent="0.25">
      <c r="A251" s="179" t="s">
        <v>456</v>
      </c>
      <c r="B251" s="171">
        <f t="shared" si="10"/>
        <v>111.82934953518951</v>
      </c>
      <c r="C251" s="180">
        <v>69.087051699939522</v>
      </c>
      <c r="D251" s="211">
        <v>0.61778998077959668</v>
      </c>
      <c r="E251" s="181">
        <v>0.31717279313670321</v>
      </c>
      <c r="F251" s="182">
        <v>1.5094186114806788E-3</v>
      </c>
      <c r="G251" s="183">
        <v>4.944635313495481</v>
      </c>
      <c r="H251" s="183">
        <v>4.4614013450284526E-2</v>
      </c>
      <c r="I251" s="183">
        <v>0.1130803599230676</v>
      </c>
      <c r="J251" s="183">
        <v>9.8851897473509632E-4</v>
      </c>
      <c r="K251" s="184">
        <v>1775.9072762796893</v>
      </c>
      <c r="L251" s="185">
        <v>8.4515051514055148</v>
      </c>
      <c r="M251" s="184">
        <v>1809.909310923073</v>
      </c>
      <c r="N251" s="186">
        <v>16.330287922535376</v>
      </c>
      <c r="O251" s="187">
        <v>1849.4994397990881</v>
      </c>
      <c r="P251" s="186">
        <v>15.808251454584019</v>
      </c>
      <c r="Q251" s="171">
        <f t="shared" si="11"/>
        <v>96.020968596379078</v>
      </c>
      <c r="R251" s="187">
        <v>1849.4994397990881</v>
      </c>
      <c r="S251" s="186">
        <v>15.808251454584019</v>
      </c>
    </row>
    <row r="252" spans="1:19" x14ac:dyDescent="0.25">
      <c r="A252" s="179" t="s">
        <v>457</v>
      </c>
      <c r="B252" s="171">
        <f t="shared" si="10"/>
        <v>177.42210344822618</v>
      </c>
      <c r="C252" s="180">
        <v>89.092037054878091</v>
      </c>
      <c r="D252" s="211">
        <v>0.5021473385973928</v>
      </c>
      <c r="E252" s="181">
        <v>0.32721341574162305</v>
      </c>
      <c r="F252" s="182">
        <v>1.276731980714984E-3</v>
      </c>
      <c r="G252" s="183">
        <v>5.3046752974619418</v>
      </c>
      <c r="H252" s="183">
        <v>4.4052970072712111E-2</v>
      </c>
      <c r="I252" s="183">
        <v>0.11757837867048919</v>
      </c>
      <c r="J252" s="183">
        <v>9.4194510237401825E-4</v>
      </c>
      <c r="K252" s="184">
        <v>1824.8610355998501</v>
      </c>
      <c r="L252" s="185">
        <v>7.1203023238836742</v>
      </c>
      <c r="M252" s="184">
        <v>1869.6161536048517</v>
      </c>
      <c r="N252" s="186">
        <v>15.526330989876119</v>
      </c>
      <c r="O252" s="187">
        <v>1919.7396084627867</v>
      </c>
      <c r="P252" s="186">
        <v>14.365654310296893</v>
      </c>
      <c r="Q252" s="171">
        <f t="shared" si="11"/>
        <v>95.057737390806366</v>
      </c>
      <c r="R252" s="187">
        <v>1919.7396084627867</v>
      </c>
      <c r="S252" s="186">
        <v>14.365654310296893</v>
      </c>
    </row>
    <row r="253" spans="1:19" x14ac:dyDescent="0.25">
      <c r="A253" s="179" t="s">
        <v>458</v>
      </c>
      <c r="B253" s="171">
        <f t="shared" si="10"/>
        <v>50.637354416244968</v>
      </c>
      <c r="C253" s="180">
        <v>41.229978394376658</v>
      </c>
      <c r="D253" s="211">
        <v>0.81422062565633702</v>
      </c>
      <c r="E253" s="181">
        <v>0.31319995315510268</v>
      </c>
      <c r="F253" s="182">
        <v>1.5910580205666929E-3</v>
      </c>
      <c r="G253" s="183">
        <v>4.8780117047383431</v>
      </c>
      <c r="H253" s="183">
        <v>4.976402431161199E-2</v>
      </c>
      <c r="I253" s="183">
        <v>0.11296029629985073</v>
      </c>
      <c r="J253" s="183">
        <v>1.1154170353443571E-3</v>
      </c>
      <c r="K253" s="184">
        <v>1756.4343011956471</v>
      </c>
      <c r="L253" s="185">
        <v>8.9226989160239558</v>
      </c>
      <c r="M253" s="184">
        <v>1798.4653087006225</v>
      </c>
      <c r="N253" s="186">
        <v>18.347408075883095</v>
      </c>
      <c r="O253" s="187">
        <v>1847.5781561439242</v>
      </c>
      <c r="P253" s="186">
        <v>17.860704522727548</v>
      </c>
      <c r="Q253" s="171">
        <f t="shared" si="11"/>
        <v>95.066847123885509</v>
      </c>
      <c r="R253" s="187">
        <v>1847.5781561439242</v>
      </c>
      <c r="S253" s="186">
        <v>17.860704522727548</v>
      </c>
    </row>
    <row r="254" spans="1:19" x14ac:dyDescent="0.25">
      <c r="A254" s="179" t="s">
        <v>459</v>
      </c>
      <c r="B254" s="171">
        <f t="shared" si="10"/>
        <v>58.530857802162679</v>
      </c>
      <c r="C254" s="180">
        <v>39.789438845454576</v>
      </c>
      <c r="D254" s="211">
        <v>0.67980276284254937</v>
      </c>
      <c r="E254" s="181">
        <v>0.31577020621131147</v>
      </c>
      <c r="F254" s="182">
        <v>1.261241713698176E-3</v>
      </c>
      <c r="G254" s="183">
        <v>4.8740476469507312</v>
      </c>
      <c r="H254" s="183">
        <v>5.7016042136014217E-2</v>
      </c>
      <c r="I254" s="183">
        <v>0.11193748267667392</v>
      </c>
      <c r="J254" s="183">
        <v>1.2715907414263742E-3</v>
      </c>
      <c r="K254" s="184">
        <v>1769.0391768905279</v>
      </c>
      <c r="L254" s="185">
        <v>7.0658534566352476</v>
      </c>
      <c r="M254" s="184">
        <v>1797.7803160313597</v>
      </c>
      <c r="N254" s="186">
        <v>21.030224912607856</v>
      </c>
      <c r="O254" s="187">
        <v>1831.1092169292551</v>
      </c>
      <c r="P254" s="186">
        <v>20.588661706506915</v>
      </c>
      <c r="Q254" s="171">
        <f t="shared" si="11"/>
        <v>96.61024916128062</v>
      </c>
      <c r="R254" s="187">
        <v>1831.1092169292551</v>
      </c>
      <c r="S254" s="186">
        <v>20.588661706506915</v>
      </c>
    </row>
    <row r="255" spans="1:19" x14ac:dyDescent="0.25">
      <c r="A255" s="179" t="s">
        <v>460</v>
      </c>
      <c r="B255" s="171">
        <f t="shared" si="10"/>
        <v>109.20832514537433</v>
      </c>
      <c r="C255" s="180">
        <v>72.918155833333344</v>
      </c>
      <c r="D255" s="211">
        <v>0.66769777611978964</v>
      </c>
      <c r="E255" s="181">
        <v>0.31132522487128805</v>
      </c>
      <c r="F255" s="182">
        <v>1.0969458865208587E-3</v>
      </c>
      <c r="G255" s="183">
        <v>4.8883397086501503</v>
      </c>
      <c r="H255" s="183">
        <v>4.2204239314944159E-2</v>
      </c>
      <c r="I255" s="183">
        <v>0.11389821705567985</v>
      </c>
      <c r="J255" s="183">
        <v>9.778149200653822E-4</v>
      </c>
      <c r="K255" s="184">
        <v>1747.2248052052585</v>
      </c>
      <c r="L255" s="185">
        <v>6.1562986542112226</v>
      </c>
      <c r="M255" s="184">
        <v>1800.2478294618707</v>
      </c>
      <c r="N255" s="186">
        <v>15.542718949415629</v>
      </c>
      <c r="O255" s="187">
        <v>1862.5211562869058</v>
      </c>
      <c r="P255" s="186">
        <v>15.500361007650323</v>
      </c>
      <c r="Q255" s="171">
        <f t="shared" si="11"/>
        <v>93.809662204777283</v>
      </c>
      <c r="R255" s="187">
        <v>1862.5211562869058</v>
      </c>
      <c r="S255" s="186">
        <v>15.500361007650323</v>
      </c>
    </row>
    <row r="256" spans="1:19" x14ac:dyDescent="0.25">
      <c r="A256" s="179" t="s">
        <v>461</v>
      </c>
      <c r="B256" s="171">
        <f t="shared" si="10"/>
        <v>79.661433044416057</v>
      </c>
      <c r="C256" s="180">
        <v>78.556841805640104</v>
      </c>
      <c r="D256" s="211">
        <v>0.98613392708915903</v>
      </c>
      <c r="E256" s="181">
        <v>0.31604149794414022</v>
      </c>
      <c r="F256" s="182">
        <v>1.1157549566295996E-3</v>
      </c>
      <c r="G256" s="183">
        <v>4.8345961594501681</v>
      </c>
      <c r="H256" s="183">
        <v>4.0555747102988524E-2</v>
      </c>
      <c r="I256" s="183">
        <v>0.11094335942877095</v>
      </c>
      <c r="J256" s="183">
        <v>8.9645658136071284E-4</v>
      </c>
      <c r="K256" s="184">
        <v>1770.3681920912954</v>
      </c>
      <c r="L256" s="185">
        <v>6.2501193616490722</v>
      </c>
      <c r="M256" s="184">
        <v>1790.9377603788873</v>
      </c>
      <c r="N256" s="186">
        <v>15.023554500026581</v>
      </c>
      <c r="O256" s="187">
        <v>1814.9252368636562</v>
      </c>
      <c r="P256" s="186">
        <v>14.673793295750908</v>
      </c>
      <c r="Q256" s="171">
        <f t="shared" si="11"/>
        <v>97.544965276401186</v>
      </c>
      <c r="R256" s="187">
        <v>1814.9252368636562</v>
      </c>
      <c r="S256" s="186">
        <v>14.673793295750908</v>
      </c>
    </row>
    <row r="257" spans="1:19" x14ac:dyDescent="0.25">
      <c r="A257" s="179" t="s">
        <v>462</v>
      </c>
      <c r="B257" s="171">
        <f t="shared" si="10"/>
        <v>225.58245103696618</v>
      </c>
      <c r="C257" s="180">
        <v>91.858382782258076</v>
      </c>
      <c r="D257" s="211">
        <v>0.40720535821824744</v>
      </c>
      <c r="E257" s="181">
        <v>0.34139968338710497</v>
      </c>
      <c r="F257" s="182">
        <v>1.15285315024274E-3</v>
      </c>
      <c r="G257" s="183">
        <v>5.5361446521920525</v>
      </c>
      <c r="H257" s="183">
        <v>4.3187368442879924E-2</v>
      </c>
      <c r="I257" s="183">
        <v>0.1176140207476061</v>
      </c>
      <c r="J257" s="183">
        <v>8.9021515593796846E-4</v>
      </c>
      <c r="K257" s="184">
        <v>1893.3995722919728</v>
      </c>
      <c r="L257" s="185">
        <v>6.3937131983512101</v>
      </c>
      <c r="M257" s="184">
        <v>1906.2268253248033</v>
      </c>
      <c r="N257" s="186">
        <v>14.870442413098218</v>
      </c>
      <c r="O257" s="187">
        <v>1920.2830877515728</v>
      </c>
      <c r="P257" s="186">
        <v>13.571728237610515</v>
      </c>
      <c r="Q257" s="171">
        <f t="shared" si="11"/>
        <v>98.600023317860007</v>
      </c>
      <c r="R257" s="187">
        <v>1920.2830877515728</v>
      </c>
      <c r="S257" s="186">
        <v>13.571728237610515</v>
      </c>
    </row>
    <row r="258" spans="1:19" x14ac:dyDescent="0.25">
      <c r="A258" s="179" t="s">
        <v>463</v>
      </c>
      <c r="B258" s="171">
        <f t="shared" si="10"/>
        <v>76.469954026105142</v>
      </c>
      <c r="C258" s="180">
        <v>52.064722009569344</v>
      </c>
      <c r="D258" s="211">
        <v>0.68085201138993234</v>
      </c>
      <c r="E258" s="181">
        <v>0.32105258498906086</v>
      </c>
      <c r="F258" s="182">
        <v>1.2289169450284704E-3</v>
      </c>
      <c r="G258" s="183">
        <v>4.9956460687912774</v>
      </c>
      <c r="H258" s="183">
        <v>4.8203507559239148E-2</v>
      </c>
      <c r="I258" s="183">
        <v>0.11286747989709967</v>
      </c>
      <c r="J258" s="183">
        <v>1.0732970977943822E-3</v>
      </c>
      <c r="K258" s="184">
        <v>1794.8675694056558</v>
      </c>
      <c r="L258" s="185">
        <v>6.8703485760746332</v>
      </c>
      <c r="M258" s="184">
        <v>1818.5851151052702</v>
      </c>
      <c r="N258" s="186">
        <v>17.54771657879018</v>
      </c>
      <c r="O258" s="187">
        <v>1846.0911810977786</v>
      </c>
      <c r="P258" s="186">
        <v>17.203490384376511</v>
      </c>
      <c r="Q258" s="171">
        <f t="shared" si="11"/>
        <v>97.225293516560612</v>
      </c>
      <c r="R258" s="187">
        <v>1846.0911810977786</v>
      </c>
      <c r="S258" s="186">
        <v>17.203490384376511</v>
      </c>
    </row>
    <row r="259" spans="1:19" x14ac:dyDescent="0.25">
      <c r="A259" s="179" t="s">
        <v>464</v>
      </c>
      <c r="B259" s="171">
        <f t="shared" si="10"/>
        <v>174.36571816104171</v>
      </c>
      <c r="C259" s="180">
        <v>89.292310101010116</v>
      </c>
      <c r="D259" s="211">
        <v>0.51209785411224584</v>
      </c>
      <c r="E259" s="181">
        <v>0.31727458133355763</v>
      </c>
      <c r="F259" s="182">
        <v>1.0554216040411903E-3</v>
      </c>
      <c r="G259" s="183">
        <v>4.9053343318214546</v>
      </c>
      <c r="H259" s="183">
        <v>4.014282924113656E-2</v>
      </c>
      <c r="I259" s="183">
        <v>0.11213748848171658</v>
      </c>
      <c r="J259" s="183">
        <v>8.9163030180729988E-4</v>
      </c>
      <c r="K259" s="184">
        <v>1776.4054216459308</v>
      </c>
      <c r="L259" s="185">
        <v>5.9092557987490899</v>
      </c>
      <c r="M259" s="184">
        <v>1803.1741549223329</v>
      </c>
      <c r="N259" s="186">
        <v>14.756285157468572</v>
      </c>
      <c r="O259" s="187">
        <v>1834.3440369333186</v>
      </c>
      <c r="P259" s="186">
        <v>14.405198417439605</v>
      </c>
      <c r="Q259" s="171">
        <f t="shared" si="11"/>
        <v>96.841453177766454</v>
      </c>
      <c r="R259" s="187">
        <v>1834.3440369333186</v>
      </c>
      <c r="S259" s="186">
        <v>14.405198417439605</v>
      </c>
    </row>
    <row r="260" spans="1:19" x14ac:dyDescent="0.25">
      <c r="A260" s="179" t="s">
        <v>465</v>
      </c>
      <c r="B260" s="171">
        <f t="shared" si="10"/>
        <v>50.935143998921014</v>
      </c>
      <c r="C260" s="180">
        <v>67.634079052540912</v>
      </c>
      <c r="D260" s="211">
        <v>1.3278470176500068</v>
      </c>
      <c r="E260" s="181">
        <v>0.31785947937943476</v>
      </c>
      <c r="F260" s="182">
        <v>1.0005262681649853E-3</v>
      </c>
      <c r="G260" s="183">
        <v>4.9870482966163214</v>
      </c>
      <c r="H260" s="183">
        <v>4.3503122892187454E-2</v>
      </c>
      <c r="I260" s="183">
        <v>0.11379207858028512</v>
      </c>
      <c r="J260" s="183">
        <v>9.6387645117286752E-4</v>
      </c>
      <c r="K260" s="184">
        <v>1779.2671319294159</v>
      </c>
      <c r="L260" s="185">
        <v>5.6005990667747012</v>
      </c>
      <c r="M260" s="184">
        <v>1817.1280081484954</v>
      </c>
      <c r="N260" s="186">
        <v>15.851208640380564</v>
      </c>
      <c r="O260" s="187">
        <v>1860.8376894593341</v>
      </c>
      <c r="P260" s="186">
        <v>15.296768455635382</v>
      </c>
      <c r="Q260" s="171">
        <f t="shared" si="11"/>
        <v>95.616460372015652</v>
      </c>
      <c r="R260" s="187">
        <v>1860.8376894593341</v>
      </c>
      <c r="S260" s="186">
        <v>15.296768455635382</v>
      </c>
    </row>
    <row r="261" spans="1:19" x14ac:dyDescent="0.25">
      <c r="A261" s="179" t="s">
        <v>466</v>
      </c>
      <c r="B261" s="171">
        <f t="shared" si="10"/>
        <v>83.2852040656594</v>
      </c>
      <c r="C261" s="180">
        <v>72.778766845238081</v>
      </c>
      <c r="D261" s="211">
        <v>0.87384989520901724</v>
      </c>
      <c r="E261" s="181">
        <v>0.32233667589867759</v>
      </c>
      <c r="F261" s="182">
        <v>1.4651931846959355E-3</v>
      </c>
      <c r="G261" s="183">
        <v>5.1191932341932187</v>
      </c>
      <c r="H261" s="183">
        <v>4.1728013283841049E-2</v>
      </c>
      <c r="I261" s="183">
        <v>0.11518696961327288</v>
      </c>
      <c r="J261" s="183">
        <v>8.8978367542928184E-4</v>
      </c>
      <c r="K261" s="184">
        <v>1801.1305762389477</v>
      </c>
      <c r="L261" s="185">
        <v>8.187105105849966</v>
      </c>
      <c r="M261" s="184">
        <v>1839.2955915686575</v>
      </c>
      <c r="N261" s="186">
        <v>14.992626253144945</v>
      </c>
      <c r="O261" s="187">
        <v>1882.8109809240352</v>
      </c>
      <c r="P261" s="186">
        <v>13.913058922921438</v>
      </c>
      <c r="Q261" s="171">
        <f t="shared" si="11"/>
        <v>95.661784134857726</v>
      </c>
      <c r="R261" s="187">
        <v>1882.8109809240352</v>
      </c>
      <c r="S261" s="186">
        <v>13.913058922921438</v>
      </c>
    </row>
    <row r="262" spans="1:19" x14ac:dyDescent="0.25">
      <c r="A262" s="179" t="s">
        <v>467</v>
      </c>
      <c r="B262" s="171">
        <f t="shared" si="10"/>
        <v>146.17309570814268</v>
      </c>
      <c r="C262" s="180">
        <v>77.049856377977122</v>
      </c>
      <c r="D262" s="211">
        <v>0.52711380302035293</v>
      </c>
      <c r="E262" s="181">
        <v>0.32141049013454537</v>
      </c>
      <c r="F262" s="182">
        <v>1.1604485855519005E-3</v>
      </c>
      <c r="G262" s="183">
        <v>5.0469053593229081</v>
      </c>
      <c r="H262" s="183">
        <v>4.2563508214464016E-2</v>
      </c>
      <c r="I262" s="183">
        <v>0.11390199778329714</v>
      </c>
      <c r="J262" s="183">
        <v>9.4169035244541619E-4</v>
      </c>
      <c r="K262" s="184">
        <v>1796.6138226203404</v>
      </c>
      <c r="L262" s="185">
        <v>6.4866519084987484</v>
      </c>
      <c r="M262" s="184">
        <v>1827.2291519731191</v>
      </c>
      <c r="N262" s="186">
        <v>15.410093410221986</v>
      </c>
      <c r="O262" s="187">
        <v>1862.5810873200346</v>
      </c>
      <c r="P262" s="186">
        <v>14.927109446750013</v>
      </c>
      <c r="Q262" s="171">
        <f t="shared" si="11"/>
        <v>96.45828763382265</v>
      </c>
      <c r="R262" s="187">
        <v>1862.5810873200346</v>
      </c>
      <c r="S262" s="186">
        <v>14.927109446750013</v>
      </c>
    </row>
    <row r="263" spans="1:19" x14ac:dyDescent="0.25">
      <c r="A263" s="179" t="s">
        <v>468</v>
      </c>
      <c r="B263" s="171">
        <f t="shared" si="10"/>
        <v>240.96442028585219</v>
      </c>
      <c r="C263" s="180">
        <v>120.14888524154586</v>
      </c>
      <c r="D263" s="211">
        <v>0.49861670490197341</v>
      </c>
      <c r="E263" s="181">
        <v>0.32256594969985514</v>
      </c>
      <c r="F263" s="182">
        <v>8.1730065185354626E-4</v>
      </c>
      <c r="G263" s="183">
        <v>5.1880454839965271</v>
      </c>
      <c r="H263" s="183">
        <v>3.6958749663602013E-2</v>
      </c>
      <c r="I263" s="183">
        <v>0.11665796428075251</v>
      </c>
      <c r="J263" s="183">
        <v>8.0755311298710516E-4</v>
      </c>
      <c r="K263" s="184">
        <v>1802.2481931015836</v>
      </c>
      <c r="L263" s="185">
        <v>4.5664417598769935</v>
      </c>
      <c r="M263" s="184">
        <v>1850.6567325367025</v>
      </c>
      <c r="N263" s="186">
        <v>13.183762382590832</v>
      </c>
      <c r="O263" s="187">
        <v>1905.6352712063226</v>
      </c>
      <c r="P263" s="186">
        <v>12.434052066634868</v>
      </c>
      <c r="Q263" s="171">
        <f t="shared" si="11"/>
        <v>94.57466600944619</v>
      </c>
      <c r="R263" s="187">
        <v>1905.6352712063226</v>
      </c>
      <c r="S263" s="186">
        <v>12.434052066634868</v>
      </c>
    </row>
    <row r="264" spans="1:19" x14ac:dyDescent="0.25">
      <c r="A264" s="179" t="s">
        <v>469</v>
      </c>
      <c r="B264" s="171">
        <f t="shared" si="10"/>
        <v>63.234011938737559</v>
      </c>
      <c r="C264" s="180">
        <v>53.981371825980382</v>
      </c>
      <c r="D264" s="211">
        <v>0.85367621270462279</v>
      </c>
      <c r="E264" s="181">
        <v>0.32499565579797424</v>
      </c>
      <c r="F264" s="182">
        <v>1.2305878881559522E-3</v>
      </c>
      <c r="G264" s="183">
        <v>5.3239305887047106</v>
      </c>
      <c r="H264" s="183">
        <v>5.0025650019316664E-2</v>
      </c>
      <c r="I264" s="183">
        <v>0.11882121120621901</v>
      </c>
      <c r="J264" s="183">
        <v>1.0864590750884703E-3</v>
      </c>
      <c r="K264" s="184">
        <v>1814.0801340194841</v>
      </c>
      <c r="L264" s="185">
        <v>6.8689688654066581</v>
      </c>
      <c r="M264" s="184">
        <v>1872.7125383904608</v>
      </c>
      <c r="N264" s="186">
        <v>17.596709887816203</v>
      </c>
      <c r="O264" s="187">
        <v>1938.5736035819423</v>
      </c>
      <c r="P264" s="186">
        <v>16.359811726995233</v>
      </c>
      <c r="Q264" s="171">
        <f t="shared" si="11"/>
        <v>93.578089099509612</v>
      </c>
      <c r="R264" s="187">
        <v>1938.5736035819423</v>
      </c>
      <c r="S264" s="186">
        <v>16.359811726995233</v>
      </c>
    </row>
    <row r="265" spans="1:19" x14ac:dyDescent="0.25">
      <c r="A265" s="179" t="s">
        <v>470</v>
      </c>
      <c r="B265" s="171">
        <f t="shared" si="10"/>
        <v>383.00868840909033</v>
      </c>
      <c r="C265" s="180">
        <v>147.41030686411156</v>
      </c>
      <c r="D265" s="211">
        <v>0.38487457680506476</v>
      </c>
      <c r="E265" s="181">
        <v>0.45794868136860745</v>
      </c>
      <c r="F265" s="182">
        <v>1.7589838016025851E-3</v>
      </c>
      <c r="G265" s="183">
        <v>10.145750367801284</v>
      </c>
      <c r="H265" s="183">
        <v>7.503808563299269E-2</v>
      </c>
      <c r="I265" s="183">
        <v>0.16069158573635633</v>
      </c>
      <c r="J265" s="183">
        <v>1.1278042878567255E-3</v>
      </c>
      <c r="K265" s="184">
        <v>2430.4943432914447</v>
      </c>
      <c r="L265" s="185">
        <v>9.3355442512896172</v>
      </c>
      <c r="M265" s="184">
        <v>2448.1477304400582</v>
      </c>
      <c r="N265" s="186">
        <v>18.106528583828041</v>
      </c>
      <c r="O265" s="187">
        <v>2462.9504816415092</v>
      </c>
      <c r="P265" s="186">
        <v>11.85802847581161</v>
      </c>
      <c r="Q265" s="171">
        <f t="shared" si="11"/>
        <v>98.682225298803687</v>
      </c>
      <c r="R265" s="187">
        <v>2462.9504816415092</v>
      </c>
      <c r="S265" s="186">
        <v>11.85802847581161</v>
      </c>
    </row>
    <row r="266" spans="1:19" x14ac:dyDescent="0.25">
      <c r="A266" s="179" t="s">
        <v>471</v>
      </c>
      <c r="B266" s="171">
        <f t="shared" si="10"/>
        <v>140.74806165960626</v>
      </c>
      <c r="C266" s="180">
        <v>102.30327269570709</v>
      </c>
      <c r="D266" s="211">
        <v>0.72685386561929066</v>
      </c>
      <c r="E266" s="181">
        <v>0.3203346214296538</v>
      </c>
      <c r="F266" s="182">
        <v>9.7244801365546857E-4</v>
      </c>
      <c r="G266" s="183">
        <v>4.9585872608715658</v>
      </c>
      <c r="H266" s="183">
        <v>3.857945259345006E-2</v>
      </c>
      <c r="I266" s="183">
        <v>0.11227589969983397</v>
      </c>
      <c r="J266" s="183">
        <v>8.4552795945721626E-4</v>
      </c>
      <c r="K266" s="184">
        <v>1791.363130091089</v>
      </c>
      <c r="L266" s="185">
        <v>5.4380869286564799</v>
      </c>
      <c r="M266" s="184">
        <v>1812.2896037092837</v>
      </c>
      <c r="N266" s="186">
        <v>14.100213866079155</v>
      </c>
      <c r="O266" s="187">
        <v>1836.5785288696516</v>
      </c>
      <c r="P266" s="186">
        <v>13.639819411468908</v>
      </c>
      <c r="Q266" s="171">
        <f t="shared" si="11"/>
        <v>97.538063411511672</v>
      </c>
      <c r="R266" s="187">
        <v>1836.5785288696516</v>
      </c>
      <c r="S266" s="186">
        <v>13.639819411468908</v>
      </c>
    </row>
    <row r="267" spans="1:19" x14ac:dyDescent="0.25">
      <c r="A267" s="179" t="s">
        <v>472</v>
      </c>
      <c r="B267" s="171">
        <f t="shared" si="10"/>
        <v>295.76664096316398</v>
      </c>
      <c r="C267" s="180">
        <v>116.83686853247798</v>
      </c>
      <c r="D267" s="211">
        <v>0.3950305827323824</v>
      </c>
      <c r="E267" s="181">
        <v>0.32660696738152994</v>
      </c>
      <c r="F267" s="182">
        <v>1.1263332271917413E-3</v>
      </c>
      <c r="G267" s="183">
        <v>5.0721177324811455</v>
      </c>
      <c r="H267" s="183">
        <v>3.9412162986325695E-2</v>
      </c>
      <c r="I267" s="183">
        <v>0.11264339371093997</v>
      </c>
      <c r="J267" s="183">
        <v>8.4556363392495433E-4</v>
      </c>
      <c r="K267" s="184">
        <v>1821.9147794009484</v>
      </c>
      <c r="L267" s="185">
        <v>6.2830354465581051</v>
      </c>
      <c r="M267" s="184">
        <v>1831.4539567575368</v>
      </c>
      <c r="N267" s="186">
        <v>14.231050155527409</v>
      </c>
      <c r="O267" s="187">
        <v>1842.4950301072599</v>
      </c>
      <c r="P267" s="186">
        <v>13.58612264832494</v>
      </c>
      <c r="Q267" s="171">
        <f t="shared" si="11"/>
        <v>98.883022728961535</v>
      </c>
      <c r="R267" s="187">
        <v>1842.4950301072599</v>
      </c>
      <c r="S267" s="186">
        <v>13.58612264832494</v>
      </c>
    </row>
    <row r="268" spans="1:19" x14ac:dyDescent="0.25">
      <c r="A268" s="179" t="s">
        <v>473</v>
      </c>
      <c r="B268" s="171">
        <f t="shared" si="10"/>
        <v>120.61669219546319</v>
      </c>
      <c r="C268" s="180">
        <v>82.415378575817442</v>
      </c>
      <c r="D268" s="211">
        <v>0.68328335884274372</v>
      </c>
      <c r="E268" s="181">
        <v>0.32351797799487775</v>
      </c>
      <c r="F268" s="182">
        <v>1.5111111438848301E-3</v>
      </c>
      <c r="G268" s="183">
        <v>5.193066496559668</v>
      </c>
      <c r="H268" s="183">
        <v>4.5610005612898935E-2</v>
      </c>
      <c r="I268" s="183">
        <v>0.11642138713314078</v>
      </c>
      <c r="J268" s="183">
        <v>9.6445882220833805E-4</v>
      </c>
      <c r="K268" s="184">
        <v>1806.8868736085658</v>
      </c>
      <c r="L268" s="185">
        <v>8.4397377461735825</v>
      </c>
      <c r="M268" s="184">
        <v>1851.4802855995126</v>
      </c>
      <c r="N268" s="186">
        <v>16.261302695490183</v>
      </c>
      <c r="O268" s="187">
        <v>1901.9881554160897</v>
      </c>
      <c r="P268" s="186">
        <v>14.886610122697475</v>
      </c>
      <c r="Q268" s="171">
        <f t="shared" si="11"/>
        <v>94.999901469590426</v>
      </c>
      <c r="R268" s="187">
        <v>1901.9881554160897</v>
      </c>
      <c r="S268" s="186">
        <v>14.886610122697475</v>
      </c>
    </row>
    <row r="269" spans="1:19" x14ac:dyDescent="0.25">
      <c r="A269" s="179" t="s">
        <v>474</v>
      </c>
      <c r="B269" s="171">
        <f t="shared" si="10"/>
        <v>95.873120426010459</v>
      </c>
      <c r="C269" s="180">
        <v>63.352642917041031</v>
      </c>
      <c r="D269" s="211">
        <v>0.66079671377686178</v>
      </c>
      <c r="E269" s="181">
        <v>0.32509861251630218</v>
      </c>
      <c r="F269" s="182">
        <v>1.218591280177903E-3</v>
      </c>
      <c r="G269" s="183">
        <v>5.1929522568371</v>
      </c>
      <c r="H269" s="183">
        <v>4.3975679011285046E-2</v>
      </c>
      <c r="I269" s="183">
        <v>0.11587832619624323</v>
      </c>
      <c r="J269" s="183">
        <v>9.6736370329366511E-4</v>
      </c>
      <c r="K269" s="184">
        <v>1814.5810231066705</v>
      </c>
      <c r="L269" s="185">
        <v>6.8017288502675592</v>
      </c>
      <c r="M269" s="184">
        <v>1851.4615552745202</v>
      </c>
      <c r="N269" s="186">
        <v>15.678803699627572</v>
      </c>
      <c r="O269" s="187">
        <v>1893.5820746826537</v>
      </c>
      <c r="P269" s="186">
        <v>15.016497690104984</v>
      </c>
      <c r="Q269" s="171">
        <f t="shared" si="11"/>
        <v>95.827957360167602</v>
      </c>
      <c r="R269" s="187">
        <v>1893.5820746826537</v>
      </c>
      <c r="S269" s="186">
        <v>15.016497690104984</v>
      </c>
    </row>
    <row r="270" spans="1:19" x14ac:dyDescent="0.25">
      <c r="A270" s="179" t="s">
        <v>475</v>
      </c>
      <c r="B270" s="171">
        <f t="shared" si="10"/>
        <v>48.76669805465535</v>
      </c>
      <c r="C270" s="180">
        <v>30.161819047619055</v>
      </c>
      <c r="D270" s="211">
        <v>0.61849213194248154</v>
      </c>
      <c r="E270" s="181">
        <v>0.44391907499761935</v>
      </c>
      <c r="F270" s="182">
        <v>2.1758275031965972E-3</v>
      </c>
      <c r="G270" s="183">
        <v>9.3748569465761822</v>
      </c>
      <c r="H270" s="183">
        <v>8.9289262846401568E-2</v>
      </c>
      <c r="I270" s="183">
        <v>0.15312957328588317</v>
      </c>
      <c r="J270" s="183">
        <v>1.3539732542547243E-3</v>
      </c>
      <c r="K270" s="184">
        <v>2368.1611387899648</v>
      </c>
      <c r="L270" s="185">
        <v>11.607318603752748</v>
      </c>
      <c r="M270" s="184">
        <v>2375.3721660556316</v>
      </c>
      <c r="N270" s="186">
        <v>22.623836385090378</v>
      </c>
      <c r="O270" s="187">
        <v>2381.1709134805683</v>
      </c>
      <c r="P270" s="186">
        <v>15.064269038147376</v>
      </c>
      <c r="Q270" s="171">
        <f t="shared" si="11"/>
        <v>99.453639609951935</v>
      </c>
      <c r="R270" s="187">
        <v>2381.1709134805683</v>
      </c>
      <c r="S270" s="186">
        <v>15.064269038147376</v>
      </c>
    </row>
    <row r="271" spans="1:19" x14ac:dyDescent="0.25">
      <c r="A271" s="179" t="s">
        <v>476</v>
      </c>
      <c r="B271" s="171">
        <f t="shared" si="10"/>
        <v>119.39976108104928</v>
      </c>
      <c r="C271" s="180">
        <v>91.094525044479326</v>
      </c>
      <c r="D271" s="211">
        <v>0.76293724727509138</v>
      </c>
      <c r="E271" s="181">
        <v>0.31785426176229997</v>
      </c>
      <c r="F271" s="182">
        <v>1.1292547264330475E-3</v>
      </c>
      <c r="G271" s="183">
        <v>4.924757763163333</v>
      </c>
      <c r="H271" s="183">
        <v>3.9192598958907018E-2</v>
      </c>
      <c r="I271" s="183">
        <v>0.11237945752066276</v>
      </c>
      <c r="J271" s="183">
        <v>8.7399363300590008E-4</v>
      </c>
      <c r="K271" s="184">
        <v>1779.2416094907915</v>
      </c>
      <c r="L271" s="185">
        <v>6.3211894213530027</v>
      </c>
      <c r="M271" s="184">
        <v>1806.5084046617633</v>
      </c>
      <c r="N271" s="186">
        <v>14.376698880378052</v>
      </c>
      <c r="O271" s="187">
        <v>1838.248155082073</v>
      </c>
      <c r="P271" s="186">
        <v>14.083168117620646</v>
      </c>
      <c r="Q271" s="171">
        <f t="shared" si="11"/>
        <v>96.790066377700398</v>
      </c>
      <c r="R271" s="187">
        <v>1838.248155082073</v>
      </c>
      <c r="S271" s="186">
        <v>14.083168117620646</v>
      </c>
    </row>
    <row r="272" spans="1:19" x14ac:dyDescent="0.25">
      <c r="A272" s="179" t="s">
        <v>477</v>
      </c>
      <c r="B272" s="171">
        <f t="shared" si="10"/>
        <v>127.79764462456473</v>
      </c>
      <c r="C272" s="180">
        <v>57.899318948595663</v>
      </c>
      <c r="D272" s="211">
        <v>0.45305466402521238</v>
      </c>
      <c r="E272" s="181">
        <v>0.32345731146605849</v>
      </c>
      <c r="F272" s="182">
        <v>1.3209891707915153E-3</v>
      </c>
      <c r="G272" s="183">
        <v>5.1951997516766566</v>
      </c>
      <c r="H272" s="183">
        <v>4.756812822005007E-2</v>
      </c>
      <c r="I272" s="183">
        <v>0.1165194107152983</v>
      </c>
      <c r="J272" s="183">
        <v>1.0679442775345432E-3</v>
      </c>
      <c r="K272" s="184">
        <v>1806.5913804293241</v>
      </c>
      <c r="L272" s="185">
        <v>7.3780606126223072</v>
      </c>
      <c r="M272" s="184">
        <v>1851.8299828165518</v>
      </c>
      <c r="N272" s="186">
        <v>16.955668747081766</v>
      </c>
      <c r="O272" s="187">
        <v>1903.5003954964795</v>
      </c>
      <c r="P272" s="186">
        <v>16.467089710657905</v>
      </c>
      <c r="Q272" s="171">
        <f t="shared" si="11"/>
        <v>94.908904915573757</v>
      </c>
      <c r="R272" s="187">
        <v>1903.5003954964795</v>
      </c>
      <c r="S272" s="186">
        <v>16.467089710657905</v>
      </c>
    </row>
    <row r="273" spans="1:19" s="67" customFormat="1" x14ac:dyDescent="0.25">
      <c r="A273" s="188" t="s">
        <v>478</v>
      </c>
      <c r="B273" s="171">
        <f t="shared" si="10"/>
        <v>730.84873676683003</v>
      </c>
      <c r="C273" s="189">
        <v>303.49364992481196</v>
      </c>
      <c r="D273" s="211">
        <v>0.41526192036319898</v>
      </c>
      <c r="E273" s="190">
        <v>0.29792567848150986</v>
      </c>
      <c r="F273" s="191">
        <v>1.4604518179011513E-3</v>
      </c>
      <c r="G273" s="192">
        <v>6.2295601403557379</v>
      </c>
      <c r="H273" s="192">
        <v>4.834914062211771E-2</v>
      </c>
      <c r="I273" s="192">
        <v>0.1516267776350185</v>
      </c>
      <c r="J273" s="192">
        <v>1.0742076188327112E-3</v>
      </c>
      <c r="K273" s="193">
        <v>1681.0143958339854</v>
      </c>
      <c r="L273" s="194">
        <v>8.2404462174149806</v>
      </c>
      <c r="M273" s="193">
        <v>2008.6086167384769</v>
      </c>
      <c r="N273" s="195">
        <v>15.589302980858655</v>
      </c>
      <c r="O273" s="196">
        <v>2364.35363202793</v>
      </c>
      <c r="P273" s="195">
        <v>12.091112418175936</v>
      </c>
      <c r="Q273" s="197">
        <f t="shared" si="11"/>
        <v>71.098264365477448</v>
      </c>
      <c r="R273" s="196">
        <v>2364.35363202793</v>
      </c>
      <c r="S273" s="195">
        <v>12.091112418175936</v>
      </c>
    </row>
    <row r="274" spans="1:19" x14ac:dyDescent="0.25">
      <c r="A274" s="179" t="s">
        <v>479</v>
      </c>
      <c r="B274" s="171">
        <f t="shared" si="10"/>
        <v>428.92156716606507</v>
      </c>
      <c r="C274" s="180">
        <v>156.32518955820473</v>
      </c>
      <c r="D274" s="211">
        <v>0.36446101461174712</v>
      </c>
      <c r="E274" s="181">
        <v>0.32388260621102566</v>
      </c>
      <c r="F274" s="182">
        <v>1.1067330191458973E-3</v>
      </c>
      <c r="G274" s="183">
        <v>5.012616163020799</v>
      </c>
      <c r="H274" s="183">
        <v>3.77469050303057E-2</v>
      </c>
      <c r="I274" s="183">
        <v>0.11223586985720747</v>
      </c>
      <c r="J274" s="183">
        <v>8.101334673659658E-4</v>
      </c>
      <c r="K274" s="184">
        <v>1808.6626113134366</v>
      </c>
      <c r="L274" s="185">
        <v>6.1803461934939801</v>
      </c>
      <c r="M274" s="184">
        <v>1821.4549987289286</v>
      </c>
      <c r="N274" s="186">
        <v>13.716248485414134</v>
      </c>
      <c r="O274" s="187">
        <v>1835.9326381873632</v>
      </c>
      <c r="P274" s="186">
        <v>13.074533605783488</v>
      </c>
      <c r="Q274" s="171">
        <f t="shared" si="11"/>
        <v>98.514649921968243</v>
      </c>
      <c r="R274" s="187">
        <v>1835.9326381873632</v>
      </c>
      <c r="S274" s="186">
        <v>13.074533605783488</v>
      </c>
    </row>
    <row r="275" spans="1:19" x14ac:dyDescent="0.25">
      <c r="A275" s="179" t="s">
        <v>480</v>
      </c>
      <c r="B275" s="171">
        <f t="shared" si="10"/>
        <v>81.135905518177708</v>
      </c>
      <c r="C275" s="180">
        <v>53.381486311688292</v>
      </c>
      <c r="D275" s="211">
        <v>0.65792679542756427</v>
      </c>
      <c r="E275" s="181">
        <v>0.32234292026256589</v>
      </c>
      <c r="F275" s="182">
        <v>1.1723292322260231E-3</v>
      </c>
      <c r="G275" s="183">
        <v>4.9828191459309892</v>
      </c>
      <c r="H275" s="183">
        <v>4.9704075707251702E-2</v>
      </c>
      <c r="I275" s="183">
        <v>0.1120971644676818</v>
      </c>
      <c r="J275" s="183">
        <v>1.0850491687840445E-3</v>
      </c>
      <c r="K275" s="184">
        <v>1801.1610175491053</v>
      </c>
      <c r="L275" s="185">
        <v>6.5506439883922667</v>
      </c>
      <c r="M275" s="184">
        <v>1816.4105051126678</v>
      </c>
      <c r="N275" s="186">
        <v>18.118860552122026</v>
      </c>
      <c r="O275" s="187">
        <v>1833.6924182924472</v>
      </c>
      <c r="P275" s="186">
        <v>17.537774607831743</v>
      </c>
      <c r="Q275" s="171">
        <f t="shared" si="11"/>
        <v>98.225907441247131</v>
      </c>
      <c r="R275" s="187">
        <v>1833.6924182924472</v>
      </c>
      <c r="S275" s="186">
        <v>17.537774607831743</v>
      </c>
    </row>
    <row r="276" spans="1:19" x14ac:dyDescent="0.25">
      <c r="A276" s="179" t="s">
        <v>481</v>
      </c>
      <c r="B276" s="171">
        <f t="shared" si="10"/>
        <v>44.194866821661435</v>
      </c>
      <c r="C276" s="180">
        <v>28.446246063084111</v>
      </c>
      <c r="D276" s="211">
        <v>0.64365497870765431</v>
      </c>
      <c r="E276" s="181">
        <v>0.32744610590312223</v>
      </c>
      <c r="F276" s="182">
        <v>1.5518932203729507E-3</v>
      </c>
      <c r="G276" s="183">
        <v>5.1829672959370754</v>
      </c>
      <c r="H276" s="183">
        <v>7.1719036060765073E-2</v>
      </c>
      <c r="I276" s="183">
        <v>0.11479065478735015</v>
      </c>
      <c r="J276" s="183">
        <v>1.5594660447814171E-3</v>
      </c>
      <c r="K276" s="184">
        <v>1825.9911369546464</v>
      </c>
      <c r="L276" s="185">
        <v>8.6540753266413848</v>
      </c>
      <c r="M276" s="184">
        <v>1849.8231215012668</v>
      </c>
      <c r="N276" s="186">
        <v>25.596829688851088</v>
      </c>
      <c r="O276" s="187">
        <v>1876.6010236788723</v>
      </c>
      <c r="P276" s="186">
        <v>24.486959398947647</v>
      </c>
      <c r="Q276" s="171">
        <f t="shared" si="11"/>
        <v>97.303108860880258</v>
      </c>
      <c r="R276" s="187">
        <v>1876.6010236788723</v>
      </c>
      <c r="S276" s="186">
        <v>24.486959398947647</v>
      </c>
    </row>
    <row r="277" spans="1:19" x14ac:dyDescent="0.25">
      <c r="A277" s="179" t="s">
        <v>482</v>
      </c>
      <c r="B277" s="171">
        <f t="shared" si="10"/>
        <v>102.9739049257807</v>
      </c>
      <c r="C277" s="180">
        <v>69.084905843454763</v>
      </c>
      <c r="D277" s="211">
        <v>0.67089721316529938</v>
      </c>
      <c r="E277" s="181">
        <v>0.3193244522717274</v>
      </c>
      <c r="F277" s="182">
        <v>1.4725415386686199E-3</v>
      </c>
      <c r="G277" s="183">
        <v>5.1882564320205935</v>
      </c>
      <c r="H277" s="183">
        <v>4.7559658112743403E-2</v>
      </c>
      <c r="I277" s="183">
        <v>0.11782916244252874</v>
      </c>
      <c r="J277" s="183">
        <v>1.0348446591791269E-3</v>
      </c>
      <c r="K277" s="184">
        <v>1786.4291830001471</v>
      </c>
      <c r="L277" s="185">
        <v>8.2379885384382483</v>
      </c>
      <c r="M277" s="184">
        <v>1850.6913459535745</v>
      </c>
      <c r="N277" s="186">
        <v>16.964899256432044</v>
      </c>
      <c r="O277" s="187">
        <v>1923.5593859780861</v>
      </c>
      <c r="P277" s="186">
        <v>15.741743335022004</v>
      </c>
      <c r="Q277" s="171">
        <f t="shared" si="11"/>
        <v>92.871017969210683</v>
      </c>
      <c r="R277" s="187">
        <v>1923.5593859780861</v>
      </c>
      <c r="S277" s="186">
        <v>15.741743335022004</v>
      </c>
    </row>
    <row r="278" spans="1:19" x14ac:dyDescent="0.25">
      <c r="A278" s="179" t="s">
        <v>483</v>
      </c>
      <c r="B278" s="171">
        <f t="shared" si="10"/>
        <v>86.169796749186375</v>
      </c>
      <c r="C278" s="180">
        <v>57.297291811764715</v>
      </c>
      <c r="D278" s="211">
        <v>0.66493474481017301</v>
      </c>
      <c r="E278" s="181">
        <v>0.32806248390786741</v>
      </c>
      <c r="F278" s="182">
        <v>1.122431940384683E-3</v>
      </c>
      <c r="G278" s="183">
        <v>5.5819315574784385</v>
      </c>
      <c r="H278" s="183">
        <v>5.1165611816987006E-2</v>
      </c>
      <c r="I278" s="183">
        <v>0.12339819406130176</v>
      </c>
      <c r="J278" s="183">
        <v>1.104531682842931E-3</v>
      </c>
      <c r="K278" s="184">
        <v>1828.9837297844608</v>
      </c>
      <c r="L278" s="185">
        <v>6.2576791235005205</v>
      </c>
      <c r="M278" s="184">
        <v>1913.3149738830098</v>
      </c>
      <c r="N278" s="186">
        <v>17.538002791555162</v>
      </c>
      <c r="O278" s="187">
        <v>2005.9323850641917</v>
      </c>
      <c r="P278" s="186">
        <v>15.88943116703244</v>
      </c>
      <c r="Q278" s="171">
        <f t="shared" si="11"/>
        <v>91.178732812867551</v>
      </c>
      <c r="R278" s="187">
        <v>2005.9323850641917</v>
      </c>
      <c r="S278" s="186">
        <v>15.88943116703244</v>
      </c>
    </row>
    <row r="279" spans="1:19" x14ac:dyDescent="0.25">
      <c r="A279" s="179" t="s">
        <v>484</v>
      </c>
      <c r="B279" s="171">
        <f t="shared" ref="B279:B293" si="12">C279/D279</f>
        <v>284.13473131553462</v>
      </c>
      <c r="C279" s="180">
        <v>118.86349062893096</v>
      </c>
      <c r="D279" s="211">
        <v>0.41833495707686574</v>
      </c>
      <c r="E279" s="181">
        <v>0.45086339461468256</v>
      </c>
      <c r="F279" s="182">
        <v>1.3219004624973102E-3</v>
      </c>
      <c r="G279" s="183">
        <v>10.025855884217501</v>
      </c>
      <c r="H279" s="183">
        <v>7.3917303934856404E-2</v>
      </c>
      <c r="I279" s="183">
        <v>0.16127140002650461</v>
      </c>
      <c r="J279" s="183">
        <v>1.1532059004070085E-3</v>
      </c>
      <c r="K279" s="184">
        <v>2399.0899196619562</v>
      </c>
      <c r="L279" s="185">
        <v>7.0339666343595812</v>
      </c>
      <c r="M279" s="184">
        <v>2437.1661162017613</v>
      </c>
      <c r="N279" s="186">
        <v>17.96841592692407</v>
      </c>
      <c r="O279" s="187">
        <v>2469.0339640599041</v>
      </c>
      <c r="P279" s="186">
        <v>12.074116444907942</v>
      </c>
      <c r="Q279" s="171">
        <f t="shared" ref="Q279:Q347" si="13">K279/O279*100</f>
        <v>97.167149362217074</v>
      </c>
      <c r="R279" s="187">
        <v>2469.0339640599041</v>
      </c>
      <c r="S279" s="186">
        <v>12.074116444907942</v>
      </c>
    </row>
    <row r="280" spans="1:19" x14ac:dyDescent="0.25">
      <c r="A280" s="179" t="s">
        <v>485</v>
      </c>
      <c r="B280" s="171">
        <f t="shared" si="12"/>
        <v>107.77307115135305</v>
      </c>
      <c r="C280" s="180">
        <v>63.864946467236479</v>
      </c>
      <c r="D280" s="211">
        <v>0.5925872370988351</v>
      </c>
      <c r="E280" s="181">
        <v>0.32393220945792189</v>
      </c>
      <c r="F280" s="182">
        <v>1.1646410094417238E-3</v>
      </c>
      <c r="G280" s="183">
        <v>5.1418279037489807</v>
      </c>
      <c r="H280" s="183">
        <v>4.4010104323573794E-2</v>
      </c>
      <c r="I280" s="183">
        <v>0.11511992634927762</v>
      </c>
      <c r="J280" s="183">
        <v>9.5756292877967721E-4</v>
      </c>
      <c r="K280" s="184">
        <v>1808.9041411005016</v>
      </c>
      <c r="L280" s="185">
        <v>6.5035951454165648</v>
      </c>
      <c r="M280" s="184">
        <v>1843.0445266259794</v>
      </c>
      <c r="N280" s="186">
        <v>15.775047980633635</v>
      </c>
      <c r="O280" s="187">
        <v>1881.7622910168234</v>
      </c>
      <c r="P280" s="186">
        <v>14.983491518911309</v>
      </c>
      <c r="Q280" s="171">
        <f t="shared" si="13"/>
        <v>96.128195879780748</v>
      </c>
      <c r="R280" s="187">
        <v>1881.7622910168234</v>
      </c>
      <c r="S280" s="186">
        <v>14.983491518911309</v>
      </c>
    </row>
    <row r="281" spans="1:19" x14ac:dyDescent="0.25">
      <c r="A281" s="179" t="s">
        <v>486</v>
      </c>
      <c r="B281" s="171">
        <f t="shared" si="12"/>
        <v>34.115016729212364</v>
      </c>
      <c r="C281" s="180">
        <v>30.081319829931967</v>
      </c>
      <c r="D281" s="211">
        <v>0.88176183727835078</v>
      </c>
      <c r="E281" s="181">
        <v>0.32763300878954965</v>
      </c>
      <c r="F281" s="182">
        <v>1.4302273415850405E-3</v>
      </c>
      <c r="G281" s="183">
        <v>5.5109958206953404</v>
      </c>
      <c r="H281" s="183">
        <v>8.2794496710066251E-2</v>
      </c>
      <c r="I281" s="183">
        <v>0.12202372581728536</v>
      </c>
      <c r="J281" s="183">
        <v>1.82788966705322E-3</v>
      </c>
      <c r="K281" s="184">
        <v>1826.8987207724435</v>
      </c>
      <c r="L281" s="185">
        <v>7.9750221456893229</v>
      </c>
      <c r="M281" s="184">
        <v>1902.3124459266246</v>
      </c>
      <c r="N281" s="186">
        <v>28.579408635065445</v>
      </c>
      <c r="O281" s="187">
        <v>1986.0258299257521</v>
      </c>
      <c r="P281" s="186">
        <v>26.653136466280166</v>
      </c>
      <c r="Q281" s="171">
        <f t="shared" si="13"/>
        <v>91.98766165295757</v>
      </c>
      <c r="R281" s="187">
        <v>1986.0258299257521</v>
      </c>
      <c r="S281" s="186">
        <v>26.653136466280166</v>
      </c>
    </row>
    <row r="282" spans="1:19" x14ac:dyDescent="0.25">
      <c r="A282" s="179" t="s">
        <v>487</v>
      </c>
      <c r="B282" s="171">
        <f t="shared" si="12"/>
        <v>156.41463124619165</v>
      </c>
      <c r="C282" s="180">
        <v>103.72633131761097</v>
      </c>
      <c r="D282" s="211">
        <v>0.66314979929434492</v>
      </c>
      <c r="E282" s="181">
        <v>0.32655592524553545</v>
      </c>
      <c r="F282" s="182">
        <v>1.0314670712262598E-3</v>
      </c>
      <c r="G282" s="183">
        <v>5.0481436081191324</v>
      </c>
      <c r="H282" s="183">
        <v>4.0673820919095625E-2</v>
      </c>
      <c r="I282" s="183">
        <v>0.11211138941657463</v>
      </c>
      <c r="J282" s="183">
        <v>8.7175983738621793E-4</v>
      </c>
      <c r="K282" s="184">
        <v>1821.666744310216</v>
      </c>
      <c r="L282" s="185">
        <v>5.7539585603633849</v>
      </c>
      <c r="M282" s="184">
        <v>1827.43705470277</v>
      </c>
      <c r="N282" s="186">
        <v>14.723996239796735</v>
      </c>
      <c r="O282" s="187">
        <v>1833.9223199750948</v>
      </c>
      <c r="P282" s="186">
        <v>14.088172550357646</v>
      </c>
      <c r="Q282" s="171">
        <f t="shared" si="13"/>
        <v>99.331728747101721</v>
      </c>
      <c r="R282" s="187">
        <v>1833.9223199750948</v>
      </c>
      <c r="S282" s="186">
        <v>14.088172550357646</v>
      </c>
    </row>
    <row r="283" spans="1:19" x14ac:dyDescent="0.25">
      <c r="A283" s="179" t="s">
        <v>488</v>
      </c>
      <c r="B283" s="171">
        <f t="shared" si="12"/>
        <v>71.374510738315365</v>
      </c>
      <c r="C283" s="180">
        <v>68.390637180910105</v>
      </c>
      <c r="D283" s="211">
        <v>0.95819412943725502</v>
      </c>
      <c r="E283" s="181">
        <v>0.33277038596638608</v>
      </c>
      <c r="F283" s="182">
        <v>1.2639536525609863E-3</v>
      </c>
      <c r="G283" s="183">
        <v>5.1821422498259109</v>
      </c>
      <c r="H283" s="183">
        <v>4.853563973186345E-2</v>
      </c>
      <c r="I283" s="183">
        <v>0.11293103284103036</v>
      </c>
      <c r="J283" s="183">
        <v>1.015307882692489E-3</v>
      </c>
      <c r="K283" s="184">
        <v>1851.7954731385053</v>
      </c>
      <c r="L283" s="185">
        <v>7.0336296460759629</v>
      </c>
      <c r="M283" s="184">
        <v>1849.6876212313216</v>
      </c>
      <c r="N283" s="186">
        <v>17.324065545207077</v>
      </c>
      <c r="O283" s="187">
        <v>1847.1094986481419</v>
      </c>
      <c r="P283" s="186">
        <v>16.262835541488883</v>
      </c>
      <c r="Q283" s="171">
        <f t="shared" si="13"/>
        <v>100.25369229565399</v>
      </c>
      <c r="R283" s="187">
        <v>1847.1094986481419</v>
      </c>
      <c r="S283" s="186">
        <v>16.262835541488883</v>
      </c>
    </row>
    <row r="284" spans="1:19" x14ac:dyDescent="0.25">
      <c r="A284" s="179" t="s">
        <v>489</v>
      </c>
      <c r="B284" s="171">
        <f t="shared" si="12"/>
        <v>20.373809146663532</v>
      </c>
      <c r="C284" s="180">
        <v>31.559763639031544</v>
      </c>
      <c r="D284" s="211">
        <v>1.5490359908569111</v>
      </c>
      <c r="E284" s="181">
        <v>0.34740112216108637</v>
      </c>
      <c r="F284" s="182">
        <v>1.3448353763064627E-3</v>
      </c>
      <c r="G284" s="183">
        <v>5.7776197945794738</v>
      </c>
      <c r="H284" s="183">
        <v>7.3105592288866997E-2</v>
      </c>
      <c r="I284" s="183">
        <v>0.12063243183293962</v>
      </c>
      <c r="J284" s="183">
        <v>1.513798763337104E-3</v>
      </c>
      <c r="K284" s="184">
        <v>1922.1765826171627</v>
      </c>
      <c r="L284" s="185">
        <v>7.4409980363067998</v>
      </c>
      <c r="M284" s="184">
        <v>1943.0633878955798</v>
      </c>
      <c r="N284" s="186">
        <v>24.586041462989339</v>
      </c>
      <c r="O284" s="187">
        <v>1965.5979929452315</v>
      </c>
      <c r="P284" s="186">
        <v>22.381168420644819</v>
      </c>
      <c r="Q284" s="171">
        <f t="shared" si="13"/>
        <v>97.79093128483477</v>
      </c>
      <c r="R284" s="187">
        <v>1965.5979929452315</v>
      </c>
      <c r="S284" s="186">
        <v>22.381168420644819</v>
      </c>
    </row>
    <row r="285" spans="1:19" x14ac:dyDescent="0.25">
      <c r="A285" s="179" t="s">
        <v>490</v>
      </c>
      <c r="B285" s="171">
        <f t="shared" si="12"/>
        <v>123.44459173300456</v>
      </c>
      <c r="C285" s="180">
        <v>60.584320416666678</v>
      </c>
      <c r="D285" s="211">
        <v>0.49078148800316096</v>
      </c>
      <c r="E285" s="181">
        <v>0.37029158670380885</v>
      </c>
      <c r="F285" s="182">
        <v>1.4371318535462874E-3</v>
      </c>
      <c r="G285" s="183">
        <v>6.3756078590845284</v>
      </c>
      <c r="H285" s="183">
        <v>5.2577016261935186E-2</v>
      </c>
      <c r="I285" s="183">
        <v>0.12489216354780233</v>
      </c>
      <c r="J285" s="183">
        <v>1.0060060426313399E-3</v>
      </c>
      <c r="K285" s="184">
        <v>2030.772307516711</v>
      </c>
      <c r="L285" s="185">
        <v>7.8815929803082998</v>
      </c>
      <c r="M285" s="184">
        <v>2028.9164039195775</v>
      </c>
      <c r="N285" s="186">
        <v>16.731639260245224</v>
      </c>
      <c r="O285" s="187">
        <v>2027.2687685492963</v>
      </c>
      <c r="P285" s="186">
        <v>14.263797471082631</v>
      </c>
      <c r="Q285" s="171">
        <f t="shared" si="13"/>
        <v>100.17282064528237</v>
      </c>
      <c r="R285" s="187">
        <v>2027.2687685492963</v>
      </c>
      <c r="S285" s="186">
        <v>14.263797471082631</v>
      </c>
    </row>
    <row r="286" spans="1:19" s="67" customFormat="1" x14ac:dyDescent="0.25">
      <c r="A286" s="188" t="s">
        <v>491</v>
      </c>
      <c r="B286" s="171">
        <f t="shared" si="12"/>
        <v>33.686273676745408</v>
      </c>
      <c r="C286" s="189">
        <v>28.100062684981673</v>
      </c>
      <c r="D286" s="211">
        <v>0.83416951826226904</v>
      </c>
      <c r="E286" s="190">
        <v>0.38889291628228945</v>
      </c>
      <c r="F286" s="191">
        <v>3.2479378762892779E-3</v>
      </c>
      <c r="G286" s="192">
        <v>13.709798414672839</v>
      </c>
      <c r="H286" s="192">
        <v>0.22358486874379857</v>
      </c>
      <c r="I286" s="192">
        <v>0.25496863017665883</v>
      </c>
      <c r="J286" s="192">
        <v>3.3072320773153588E-3</v>
      </c>
      <c r="K286" s="193">
        <v>2117.6919689997108</v>
      </c>
      <c r="L286" s="194">
        <v>17.68644186729049</v>
      </c>
      <c r="M286" s="193">
        <v>2729.8713819914806</v>
      </c>
      <c r="N286" s="195">
        <v>44.51983290846821</v>
      </c>
      <c r="O286" s="196">
        <v>3215.8835923101838</v>
      </c>
      <c r="P286" s="195">
        <v>20.484474427520698</v>
      </c>
      <c r="Q286" s="197">
        <f t="shared" si="13"/>
        <v>65.851014447896461</v>
      </c>
      <c r="R286" s="196">
        <v>3215.8835923101838</v>
      </c>
      <c r="S286" s="195">
        <v>20.484474427520698</v>
      </c>
    </row>
    <row r="287" spans="1:19" x14ac:dyDescent="0.25">
      <c r="A287" s="179" t="s">
        <v>492</v>
      </c>
      <c r="B287" s="171">
        <f t="shared" si="12"/>
        <v>54.210049508347957</v>
      </c>
      <c r="C287" s="180">
        <v>24.290838302277439</v>
      </c>
      <c r="D287" s="211">
        <v>0.44808736613562444</v>
      </c>
      <c r="E287" s="181">
        <v>0.32271947212433866</v>
      </c>
      <c r="F287" s="182">
        <v>1.5516289537628807E-3</v>
      </c>
      <c r="G287" s="183">
        <v>5.1123102078510367</v>
      </c>
      <c r="H287" s="183">
        <v>7.3641310882344005E-2</v>
      </c>
      <c r="I287" s="183">
        <v>0.11485561462756952</v>
      </c>
      <c r="J287" s="183">
        <v>1.6015649822862489E-3</v>
      </c>
      <c r="K287" s="184">
        <v>1802.9964444074039</v>
      </c>
      <c r="L287" s="185">
        <v>8.6687718849397175</v>
      </c>
      <c r="M287" s="184">
        <v>1838.152819697023</v>
      </c>
      <c r="N287" s="186">
        <v>26.478045686015996</v>
      </c>
      <c r="O287" s="187">
        <v>1877.6206814094039</v>
      </c>
      <c r="P287" s="186">
        <v>25.130699523276821</v>
      </c>
      <c r="Q287" s="171">
        <f t="shared" si="13"/>
        <v>96.025595705199379</v>
      </c>
      <c r="R287" s="187">
        <v>1877.6206814094039</v>
      </c>
      <c r="S287" s="186">
        <v>25.130699523276821</v>
      </c>
    </row>
    <row r="288" spans="1:19" x14ac:dyDescent="0.25">
      <c r="A288" s="179" t="s">
        <v>493</v>
      </c>
      <c r="B288" s="171">
        <f t="shared" si="12"/>
        <v>236.12746109724966</v>
      </c>
      <c r="C288" s="180">
        <v>94.393455587986182</v>
      </c>
      <c r="D288" s="211">
        <v>0.39975636526710467</v>
      </c>
      <c r="E288" s="181">
        <v>0.35839597608213636</v>
      </c>
      <c r="F288" s="182">
        <v>1.7147695507006E-3</v>
      </c>
      <c r="G288" s="183">
        <v>5.9547231681893127</v>
      </c>
      <c r="H288" s="183">
        <v>4.6222313038837844E-2</v>
      </c>
      <c r="I288" s="183">
        <v>0.12052795314147302</v>
      </c>
      <c r="J288" s="183">
        <v>9.0870095019188906E-4</v>
      </c>
      <c r="K288" s="184">
        <v>1974.5661519576174</v>
      </c>
      <c r="L288" s="185">
        <v>9.4474439982132985</v>
      </c>
      <c r="M288" s="184">
        <v>1969.2552381616294</v>
      </c>
      <c r="N288" s="186">
        <v>15.285938489623534</v>
      </c>
      <c r="O288" s="187">
        <v>1964.0524901783083</v>
      </c>
      <c r="P288" s="186">
        <v>13.449016664371795</v>
      </c>
      <c r="Q288" s="171">
        <f t="shared" si="13"/>
        <v>100.53530452123276</v>
      </c>
      <c r="R288" s="187">
        <v>1964.0524901783083</v>
      </c>
      <c r="S288" s="186">
        <v>13.449016664371795</v>
      </c>
    </row>
    <row r="289" spans="1:19" x14ac:dyDescent="0.25">
      <c r="A289" s="179" t="s">
        <v>494</v>
      </c>
      <c r="B289" s="171">
        <f t="shared" si="12"/>
        <v>25.880421288576095</v>
      </c>
      <c r="C289" s="180">
        <v>20.128005900000005</v>
      </c>
      <c r="D289" s="211">
        <v>0.77773099887229158</v>
      </c>
      <c r="E289" s="181">
        <v>0.3267839825461441</v>
      </c>
      <c r="F289" s="182">
        <v>1.7909070798630517E-3</v>
      </c>
      <c r="G289" s="183">
        <v>5.0537245466132532</v>
      </c>
      <c r="H289" s="183">
        <v>0.1109147738626796</v>
      </c>
      <c r="I289" s="183">
        <v>0.1121354261558955</v>
      </c>
      <c r="J289" s="183">
        <v>2.4252107680062733E-3</v>
      </c>
      <c r="K289" s="184">
        <v>1822.7748962030666</v>
      </c>
      <c r="L289" s="185">
        <v>9.9895363327538647</v>
      </c>
      <c r="M289" s="184">
        <v>1828.373569742839</v>
      </c>
      <c r="N289" s="186">
        <v>40.127561198488578</v>
      </c>
      <c r="O289" s="187">
        <v>1834.3107175788609</v>
      </c>
      <c r="P289" s="186">
        <v>39.18263704492481</v>
      </c>
      <c r="Q289" s="171">
        <f t="shared" si="13"/>
        <v>99.371108653226386</v>
      </c>
      <c r="R289" s="187">
        <v>1834.3107175788609</v>
      </c>
      <c r="S289" s="186">
        <v>39.18263704492481</v>
      </c>
    </row>
    <row r="290" spans="1:19" x14ac:dyDescent="0.25">
      <c r="A290" s="179" t="s">
        <v>495</v>
      </c>
      <c r="B290" s="171">
        <f t="shared" si="12"/>
        <v>61.622531950475533</v>
      </c>
      <c r="C290" s="180">
        <v>43.794338055555549</v>
      </c>
      <c r="D290" s="211">
        <v>0.71068709235693117</v>
      </c>
      <c r="E290" s="181">
        <v>0.39120858838412315</v>
      </c>
      <c r="F290" s="182">
        <v>2.291463581189538E-3</v>
      </c>
      <c r="G290" s="183">
        <v>8.0996564357109424</v>
      </c>
      <c r="H290" s="183">
        <v>7.3028833945894073E-2</v>
      </c>
      <c r="I290" s="183">
        <v>0.15016387948705001</v>
      </c>
      <c r="J290" s="183">
        <v>1.2711871843157422E-3</v>
      </c>
      <c r="K290" s="184">
        <v>2128.4309905106975</v>
      </c>
      <c r="L290" s="185">
        <v>12.467062954767117</v>
      </c>
      <c r="M290" s="184">
        <v>2242.2060806139143</v>
      </c>
      <c r="N290" s="186">
        <v>20.216375451640356</v>
      </c>
      <c r="O290" s="187">
        <v>2347.7932695298218</v>
      </c>
      <c r="P290" s="186">
        <v>14.472618593296374</v>
      </c>
      <c r="Q290" s="171">
        <f t="shared" si="13"/>
        <v>90.6566612203018</v>
      </c>
      <c r="R290" s="187">
        <v>2347.7932695298218</v>
      </c>
      <c r="S290" s="186">
        <v>14.472618593296374</v>
      </c>
    </row>
    <row r="291" spans="1:19" x14ac:dyDescent="0.25">
      <c r="A291" s="179" t="s">
        <v>496</v>
      </c>
      <c r="B291" s="171">
        <f t="shared" si="12"/>
        <v>52.446282535228825</v>
      </c>
      <c r="C291" s="180">
        <v>39.378213043478269</v>
      </c>
      <c r="D291" s="211">
        <v>0.75082944185848499</v>
      </c>
      <c r="E291" s="181">
        <v>0.3284286663110782</v>
      </c>
      <c r="F291" s="182">
        <v>1.3143742373204629E-3</v>
      </c>
      <c r="G291" s="183">
        <v>5.1616833299468929</v>
      </c>
      <c r="H291" s="183">
        <v>5.7204953874712652E-2</v>
      </c>
      <c r="I291" s="183">
        <v>0.11397229771694407</v>
      </c>
      <c r="J291" s="183">
        <v>1.2223800618288818E-3</v>
      </c>
      <c r="K291" s="184">
        <v>1830.7609338621437</v>
      </c>
      <c r="L291" s="185">
        <v>7.3267203901195712</v>
      </c>
      <c r="M291" s="184">
        <v>1846.3217830767042</v>
      </c>
      <c r="N291" s="186">
        <v>20.462075196671694</v>
      </c>
      <c r="O291" s="187">
        <v>1863.6950209826036</v>
      </c>
      <c r="P291" s="186">
        <v>19.361879171115152</v>
      </c>
      <c r="Q291" s="171">
        <f t="shared" si="13"/>
        <v>98.232860701473783</v>
      </c>
      <c r="R291" s="187">
        <v>1863.6950209826036</v>
      </c>
      <c r="S291" s="186">
        <v>19.361879171115152</v>
      </c>
    </row>
    <row r="292" spans="1:19" x14ac:dyDescent="0.25">
      <c r="A292" s="179" t="s">
        <v>497</v>
      </c>
      <c r="B292" s="171">
        <f t="shared" si="12"/>
        <v>91.924727988031776</v>
      </c>
      <c r="C292" s="180">
        <v>53.681906559139826</v>
      </c>
      <c r="D292" s="211">
        <v>0.58397677898083078</v>
      </c>
      <c r="E292" s="181">
        <v>0.3408715383742888</v>
      </c>
      <c r="F292" s="182">
        <v>1.4324466952754789E-3</v>
      </c>
      <c r="G292" s="183">
        <v>5.3935906160273897</v>
      </c>
      <c r="H292" s="183">
        <v>5.2060523361569459E-2</v>
      </c>
      <c r="I292" s="183">
        <v>0.11476397719233357</v>
      </c>
      <c r="J292" s="183">
        <v>1.0795798325542918E-3</v>
      </c>
      <c r="K292" s="184">
        <v>1890.8609464310182</v>
      </c>
      <c r="L292" s="185">
        <v>7.9459773228895578</v>
      </c>
      <c r="M292" s="184">
        <v>1883.8361398360478</v>
      </c>
      <c r="N292" s="186">
        <v>18.183340625792383</v>
      </c>
      <c r="O292" s="187">
        <v>1876.1820690231123</v>
      </c>
      <c r="P292" s="186">
        <v>16.956511884180841</v>
      </c>
      <c r="Q292" s="171">
        <f t="shared" si="13"/>
        <v>100.78238022046277</v>
      </c>
      <c r="R292" s="187">
        <v>1876.1820690231123</v>
      </c>
      <c r="S292" s="186">
        <v>16.956511884180841</v>
      </c>
    </row>
    <row r="293" spans="1:19" x14ac:dyDescent="0.25">
      <c r="A293" s="179" t="s">
        <v>498</v>
      </c>
      <c r="B293" s="171">
        <f t="shared" si="12"/>
        <v>45.105134052407983</v>
      </c>
      <c r="C293" s="180">
        <v>32.874304863266808</v>
      </c>
      <c r="D293" s="211">
        <v>0.7288373165030374</v>
      </c>
      <c r="E293" s="181">
        <v>0.3288267444967703</v>
      </c>
      <c r="F293" s="182">
        <v>1.5897430049909989E-3</v>
      </c>
      <c r="G293" s="183">
        <v>5.4204149541138156</v>
      </c>
      <c r="H293" s="183">
        <v>6.8569100282415432E-2</v>
      </c>
      <c r="I293" s="183">
        <v>0.11958516538430702</v>
      </c>
      <c r="J293" s="183">
        <v>1.5029948586395821E-3</v>
      </c>
      <c r="K293" s="184">
        <v>1832.6923830337921</v>
      </c>
      <c r="L293" s="185">
        <v>8.860319134585696</v>
      </c>
      <c r="M293" s="184">
        <v>1888.0872723869743</v>
      </c>
      <c r="N293" s="186">
        <v>23.884600462921721</v>
      </c>
      <c r="O293" s="187">
        <v>1950.0325936680747</v>
      </c>
      <c r="P293" s="186">
        <v>22.457040002861316</v>
      </c>
      <c r="Q293" s="171">
        <f t="shared" si="13"/>
        <v>93.982653878950714</v>
      </c>
      <c r="R293" s="187">
        <v>1950.0325936680747</v>
      </c>
      <c r="S293" s="186">
        <v>22.457040002861316</v>
      </c>
    </row>
    <row r="294" spans="1:19" s="67" customFormat="1" ht="13.5" x14ac:dyDescent="0.25">
      <c r="A294" s="198" t="s">
        <v>686</v>
      </c>
      <c r="B294" s="199">
        <v>120.52069692241639</v>
      </c>
      <c r="C294" s="199">
        <v>176.76842862763687</v>
      </c>
      <c r="D294" s="200">
        <f>B294/C294</f>
        <v>0.68179989977901279</v>
      </c>
      <c r="E294" s="183">
        <v>0.30891999999999997</v>
      </c>
      <c r="F294" s="183">
        <v>4.5100000000000001E-3</v>
      </c>
      <c r="G294" s="183">
        <v>4.48123</v>
      </c>
      <c r="H294" s="183">
        <v>0.11203</v>
      </c>
      <c r="I294" s="183">
        <v>0.10521999999999999</v>
      </c>
      <c r="J294" s="183">
        <v>3.16E-3</v>
      </c>
      <c r="K294" s="171">
        <v>1735.4</v>
      </c>
      <c r="L294" s="171">
        <v>22.22</v>
      </c>
      <c r="M294" s="171">
        <v>1727.5</v>
      </c>
      <c r="N294" s="171">
        <v>20.75</v>
      </c>
      <c r="O294" s="171">
        <v>1718.2</v>
      </c>
      <c r="P294" s="171">
        <v>54.06</v>
      </c>
      <c r="Q294" s="171">
        <f t="shared" si="13"/>
        <v>101.00104760796182</v>
      </c>
      <c r="R294" s="171">
        <v>1718.2</v>
      </c>
      <c r="S294" s="171">
        <v>54.06</v>
      </c>
    </row>
    <row r="295" spans="1:19" ht="13.5" x14ac:dyDescent="0.25">
      <c r="A295" s="198" t="s">
        <v>687</v>
      </c>
      <c r="B295" s="199">
        <v>77.605182429770807</v>
      </c>
      <c r="C295" s="199">
        <v>182.82592563669982</v>
      </c>
      <c r="D295" s="200">
        <f t="shared" ref="D295:D314" si="14">B295/C295</f>
        <v>0.42447580757218722</v>
      </c>
      <c r="E295" s="183">
        <v>0.42868000000000001</v>
      </c>
      <c r="F295" s="183">
        <v>5.6699999999999997E-3</v>
      </c>
      <c r="G295" s="183">
        <v>8.6890400000000003</v>
      </c>
      <c r="H295" s="183">
        <v>0.15204999999999999</v>
      </c>
      <c r="I295" s="183">
        <v>0.14702000000000001</v>
      </c>
      <c r="J295" s="183">
        <v>3.5000000000000001E-3</v>
      </c>
      <c r="K295" s="171">
        <v>2299.8000000000002</v>
      </c>
      <c r="L295" s="171">
        <v>25.6</v>
      </c>
      <c r="M295" s="171">
        <v>2305.9</v>
      </c>
      <c r="N295" s="171">
        <v>15.93</v>
      </c>
      <c r="O295" s="171">
        <v>2311.6</v>
      </c>
      <c r="P295" s="171">
        <v>40.33</v>
      </c>
      <c r="Q295" s="171">
        <f t="shared" si="13"/>
        <v>99.489531060737164</v>
      </c>
      <c r="R295" s="171">
        <v>2311.6</v>
      </c>
      <c r="S295" s="171">
        <v>40.33</v>
      </c>
    </row>
    <row r="296" spans="1:19" s="67" customFormat="1" ht="13.5" x14ac:dyDescent="0.25">
      <c r="A296" s="198" t="s">
        <v>688</v>
      </c>
      <c r="B296" s="199">
        <v>155.24212057003351</v>
      </c>
      <c r="C296" s="199">
        <v>326.49265803042465</v>
      </c>
      <c r="D296" s="200">
        <f t="shared" si="14"/>
        <v>0.47548426205518857</v>
      </c>
      <c r="E296" s="183">
        <v>0.32896999999999998</v>
      </c>
      <c r="F296" s="183">
        <v>4.7600000000000003E-3</v>
      </c>
      <c r="G296" s="183">
        <v>5.0092299999999996</v>
      </c>
      <c r="H296" s="183">
        <v>0.11948</v>
      </c>
      <c r="I296" s="183">
        <v>0.11045000000000001</v>
      </c>
      <c r="J296" s="183">
        <v>3.2000000000000002E-3</v>
      </c>
      <c r="K296" s="171">
        <v>1833.4</v>
      </c>
      <c r="L296" s="171">
        <v>23.09</v>
      </c>
      <c r="M296" s="171">
        <v>1820.9</v>
      </c>
      <c r="N296" s="171">
        <v>20.190000000000001</v>
      </c>
      <c r="O296" s="171">
        <v>1806.8</v>
      </c>
      <c r="P296" s="171">
        <v>51.78</v>
      </c>
      <c r="Q296" s="171">
        <f t="shared" si="13"/>
        <v>101.47221607261459</v>
      </c>
      <c r="R296" s="171">
        <v>1806.8</v>
      </c>
      <c r="S296" s="171">
        <v>51.78</v>
      </c>
    </row>
    <row r="297" spans="1:19" ht="13.5" x14ac:dyDescent="0.25">
      <c r="A297" s="198" t="s">
        <v>689</v>
      </c>
      <c r="B297" s="199">
        <v>316.99772797441972</v>
      </c>
      <c r="C297" s="199">
        <v>655.06611710429206</v>
      </c>
      <c r="D297" s="200">
        <f t="shared" si="14"/>
        <v>0.4839171492729657</v>
      </c>
      <c r="E297" s="183">
        <v>0.23513000000000001</v>
      </c>
      <c r="F297" s="183">
        <v>2.99E-3</v>
      </c>
      <c r="G297" s="183">
        <v>2.8343500000000001</v>
      </c>
      <c r="H297" s="183">
        <v>5.518E-2</v>
      </c>
      <c r="I297" s="183">
        <v>8.7429999999999994E-2</v>
      </c>
      <c r="J297" s="183">
        <v>2.2300000000000002E-3</v>
      </c>
      <c r="K297" s="171">
        <v>1361.3</v>
      </c>
      <c r="L297" s="171">
        <v>15.59</v>
      </c>
      <c r="M297" s="171">
        <v>1364.7</v>
      </c>
      <c r="N297" s="171">
        <v>14.61</v>
      </c>
      <c r="O297" s="171">
        <v>1370.1</v>
      </c>
      <c r="P297" s="171">
        <v>48.2</v>
      </c>
      <c r="Q297" s="171">
        <f t="shared" si="13"/>
        <v>99.35771111597694</v>
      </c>
      <c r="R297" s="171">
        <v>1370.1</v>
      </c>
      <c r="S297" s="171">
        <v>48.2</v>
      </c>
    </row>
    <row r="298" spans="1:19" ht="13.5" x14ac:dyDescent="0.25">
      <c r="A298" s="198" t="s">
        <v>690</v>
      </c>
      <c r="B298" s="199">
        <v>174.18790708938138</v>
      </c>
      <c r="C298" s="199">
        <v>294.8988541828715</v>
      </c>
      <c r="D298" s="200">
        <f t="shared" si="14"/>
        <v>0.5906700030152191</v>
      </c>
      <c r="E298" s="183">
        <v>0.31542999999999999</v>
      </c>
      <c r="F298" s="183">
        <v>4.5500000000000002E-3</v>
      </c>
      <c r="G298" s="183">
        <v>4.9580399999999996</v>
      </c>
      <c r="H298" s="183">
        <v>0.11643000000000001</v>
      </c>
      <c r="I298" s="183">
        <v>0.11401</v>
      </c>
      <c r="J298" s="183">
        <v>3.2699999999999999E-3</v>
      </c>
      <c r="K298" s="171">
        <v>1767.4</v>
      </c>
      <c r="L298" s="171">
        <v>22.28</v>
      </c>
      <c r="M298" s="171">
        <v>1812.2</v>
      </c>
      <c r="N298" s="171">
        <v>19.84</v>
      </c>
      <c r="O298" s="171">
        <v>1864.2</v>
      </c>
      <c r="P298" s="171">
        <v>50.95</v>
      </c>
      <c r="Q298" s="171">
        <f t="shared" si="13"/>
        <v>94.807424096127022</v>
      </c>
      <c r="R298" s="171">
        <v>1864.2</v>
      </c>
      <c r="S298" s="171">
        <v>50.95</v>
      </c>
    </row>
    <row r="299" spans="1:19" s="67" customFormat="1" ht="13.5" x14ac:dyDescent="0.25">
      <c r="A299" s="198" t="s">
        <v>691</v>
      </c>
      <c r="B299" s="199">
        <v>169.97857016532805</v>
      </c>
      <c r="C299" s="199">
        <v>206.27269210007424</v>
      </c>
      <c r="D299" s="200">
        <f t="shared" si="14"/>
        <v>0.82404785837023009</v>
      </c>
      <c r="E299" s="183">
        <v>0.32529999999999998</v>
      </c>
      <c r="F299" s="183">
        <v>4.47E-3</v>
      </c>
      <c r="G299" s="183">
        <v>4.9224899999999998</v>
      </c>
      <c r="H299" s="183">
        <v>0.10539</v>
      </c>
      <c r="I299" s="183">
        <v>0.10975</v>
      </c>
      <c r="J299" s="183">
        <v>2.96E-3</v>
      </c>
      <c r="K299" s="171">
        <v>1815.6</v>
      </c>
      <c r="L299" s="171">
        <v>21.76</v>
      </c>
      <c r="M299" s="171">
        <v>1806.1</v>
      </c>
      <c r="N299" s="171">
        <v>18.07</v>
      </c>
      <c r="O299" s="171">
        <v>1795.3</v>
      </c>
      <c r="P299" s="171">
        <v>48.33</v>
      </c>
      <c r="Q299" s="171">
        <f t="shared" si="13"/>
        <v>101.13073024007129</v>
      </c>
      <c r="R299" s="171">
        <v>1795.3</v>
      </c>
      <c r="S299" s="171">
        <v>48.33</v>
      </c>
    </row>
    <row r="300" spans="1:19" ht="13.5" x14ac:dyDescent="0.25">
      <c r="A300" s="198" t="s">
        <v>692</v>
      </c>
      <c r="B300" s="199">
        <v>152.31699601377233</v>
      </c>
      <c r="C300" s="199">
        <v>188.51683145020502</v>
      </c>
      <c r="D300" s="200">
        <f t="shared" si="14"/>
        <v>0.8079755788490719</v>
      </c>
      <c r="E300" s="183">
        <v>0.47500999999999999</v>
      </c>
      <c r="F300" s="183">
        <v>6.0800000000000003E-3</v>
      </c>
      <c r="G300" s="183">
        <v>10.84168</v>
      </c>
      <c r="H300" s="183">
        <v>0.16844000000000001</v>
      </c>
      <c r="I300" s="183">
        <v>0.16553000000000001</v>
      </c>
      <c r="J300" s="183">
        <v>3.7000000000000002E-3</v>
      </c>
      <c r="K300" s="171">
        <v>2505.5</v>
      </c>
      <c r="L300" s="171">
        <v>26.57</v>
      </c>
      <c r="M300" s="171">
        <v>2509.6</v>
      </c>
      <c r="N300" s="171">
        <v>14.44</v>
      </c>
      <c r="O300" s="171">
        <v>2513</v>
      </c>
      <c r="P300" s="171">
        <v>37.119999999999997</v>
      </c>
      <c r="Q300" s="171">
        <f t="shared" si="13"/>
        <v>99.701551929964182</v>
      </c>
      <c r="R300" s="171">
        <v>2513</v>
      </c>
      <c r="S300" s="171">
        <v>37.119999999999997</v>
      </c>
    </row>
    <row r="301" spans="1:19" ht="13.5" x14ac:dyDescent="0.25">
      <c r="A301" s="198" t="s">
        <v>693</v>
      </c>
      <c r="B301" s="199">
        <v>38.021853005574449</v>
      </c>
      <c r="C301" s="199">
        <v>84.511156115686632</v>
      </c>
      <c r="D301" s="200">
        <f t="shared" si="14"/>
        <v>0.44990335895448696</v>
      </c>
      <c r="E301" s="183">
        <v>0.33287</v>
      </c>
      <c r="F301" s="183">
        <v>5.8300000000000001E-3</v>
      </c>
      <c r="G301" s="183">
        <v>5.2560099999999998</v>
      </c>
      <c r="H301" s="183">
        <v>0.17155999999999999</v>
      </c>
      <c r="I301" s="183">
        <v>0.11451</v>
      </c>
      <c r="J301" s="183">
        <v>4.1999999999999997E-3</v>
      </c>
      <c r="K301" s="171">
        <v>1852.3</v>
      </c>
      <c r="L301" s="171">
        <v>28.18</v>
      </c>
      <c r="M301" s="171">
        <v>1861.7</v>
      </c>
      <c r="N301" s="171">
        <v>27.85</v>
      </c>
      <c r="O301" s="171">
        <v>1872.2</v>
      </c>
      <c r="P301" s="171">
        <v>64.790000000000006</v>
      </c>
      <c r="Q301" s="171">
        <f t="shared" si="13"/>
        <v>98.937079371861984</v>
      </c>
      <c r="R301" s="171">
        <v>1872.2</v>
      </c>
      <c r="S301" s="171">
        <v>64.790000000000006</v>
      </c>
    </row>
    <row r="302" spans="1:19" s="67" customFormat="1" ht="13.5" x14ac:dyDescent="0.25">
      <c r="A302" s="198" t="s">
        <v>694</v>
      </c>
      <c r="B302" s="199">
        <v>353.6109548678491</v>
      </c>
      <c r="C302" s="199">
        <v>697.80369914999881</v>
      </c>
      <c r="D302" s="200">
        <f t="shared" si="14"/>
        <v>0.50674846708119481</v>
      </c>
      <c r="E302" s="192">
        <v>0.24418000000000001</v>
      </c>
      <c r="F302" s="192">
        <v>3.0300000000000001E-3</v>
      </c>
      <c r="G302" s="192">
        <v>3.8715899999999999</v>
      </c>
      <c r="H302" s="192">
        <v>6.3530000000000003E-2</v>
      </c>
      <c r="I302" s="192">
        <v>0.11498</v>
      </c>
      <c r="J302" s="192">
        <v>2.66E-3</v>
      </c>
      <c r="K302" s="171">
        <v>1408.4</v>
      </c>
      <c r="L302" s="171">
        <v>15.72</v>
      </c>
      <c r="M302" s="171">
        <v>1607.8</v>
      </c>
      <c r="N302" s="171">
        <v>13.24</v>
      </c>
      <c r="O302" s="171">
        <v>1879.6</v>
      </c>
      <c r="P302" s="171">
        <v>41.17</v>
      </c>
      <c r="Q302" s="197">
        <f t="shared" si="13"/>
        <v>74.93083634815919</v>
      </c>
      <c r="R302" s="171">
        <v>1879.6</v>
      </c>
      <c r="S302" s="171">
        <v>41.17</v>
      </c>
    </row>
    <row r="303" spans="1:19" ht="13.5" x14ac:dyDescent="0.25">
      <c r="A303" s="198" t="s">
        <v>695</v>
      </c>
      <c r="B303" s="199">
        <v>120.46683224286703</v>
      </c>
      <c r="C303" s="199">
        <v>287.40651963881658</v>
      </c>
      <c r="D303" s="200">
        <f t="shared" si="14"/>
        <v>0.41915135534941084</v>
      </c>
      <c r="E303" s="183">
        <v>0.36477999999999999</v>
      </c>
      <c r="F303" s="183">
        <v>4.6299999999999996E-3</v>
      </c>
      <c r="G303" s="183">
        <v>6.2756499999999997</v>
      </c>
      <c r="H303" s="183">
        <v>0.10385999999999999</v>
      </c>
      <c r="I303" s="183">
        <v>0.12476</v>
      </c>
      <c r="J303" s="183">
        <v>2.8900000000000002E-3</v>
      </c>
      <c r="K303" s="171">
        <v>2004.8</v>
      </c>
      <c r="L303" s="171">
        <v>21.88</v>
      </c>
      <c r="M303" s="171">
        <v>2015.1</v>
      </c>
      <c r="N303" s="171">
        <v>14.49</v>
      </c>
      <c r="O303" s="171">
        <v>2025.4</v>
      </c>
      <c r="P303" s="171">
        <v>40.479999999999997</v>
      </c>
      <c r="Q303" s="171">
        <f t="shared" si="13"/>
        <v>98.982916954675616</v>
      </c>
      <c r="R303" s="171">
        <v>2025.4</v>
      </c>
      <c r="S303" s="171">
        <v>40.479999999999997</v>
      </c>
    </row>
    <row r="304" spans="1:19" ht="13.5" x14ac:dyDescent="0.25">
      <c r="A304" s="198" t="s">
        <v>696</v>
      </c>
      <c r="B304" s="199">
        <v>199.24378106623723</v>
      </c>
      <c r="C304" s="199">
        <v>214.81668670154781</v>
      </c>
      <c r="D304" s="200">
        <f t="shared" si="14"/>
        <v>0.92750607099276905</v>
      </c>
      <c r="E304" s="183">
        <v>0.32007000000000002</v>
      </c>
      <c r="F304" s="183">
        <v>4.4000000000000003E-3</v>
      </c>
      <c r="G304" s="183">
        <v>4.8133699999999999</v>
      </c>
      <c r="H304" s="183">
        <v>0.10302</v>
      </c>
      <c r="I304" s="183">
        <v>0.10904999999999999</v>
      </c>
      <c r="J304" s="183">
        <v>2.9399999999999999E-3</v>
      </c>
      <c r="K304" s="171">
        <v>1790.1</v>
      </c>
      <c r="L304" s="171">
        <v>21.5</v>
      </c>
      <c r="M304" s="171">
        <v>1787.2</v>
      </c>
      <c r="N304" s="171">
        <v>17.989999999999998</v>
      </c>
      <c r="O304" s="171">
        <v>1783.6</v>
      </c>
      <c r="P304" s="171">
        <v>48.41</v>
      </c>
      <c r="Q304" s="171">
        <f t="shared" si="13"/>
        <v>100.36443148688046</v>
      </c>
      <c r="R304" s="171">
        <v>1783.6</v>
      </c>
      <c r="S304" s="171">
        <v>48.41</v>
      </c>
    </row>
    <row r="305" spans="1:19" ht="13.5" x14ac:dyDescent="0.25">
      <c r="A305" s="198" t="s">
        <v>697</v>
      </c>
      <c r="B305" s="199">
        <v>69.185490383437141</v>
      </c>
      <c r="C305" s="199">
        <v>102.08159278007783</v>
      </c>
      <c r="D305" s="200">
        <f t="shared" si="14"/>
        <v>0.67774697180214194</v>
      </c>
      <c r="E305" s="183">
        <v>0.33149000000000001</v>
      </c>
      <c r="F305" s="183">
        <v>5.3899999999999998E-3</v>
      </c>
      <c r="G305" s="183">
        <v>5.2492200000000002</v>
      </c>
      <c r="H305" s="183">
        <v>0.15145</v>
      </c>
      <c r="I305" s="183">
        <v>0.11483</v>
      </c>
      <c r="J305" s="183">
        <v>3.8300000000000001E-3</v>
      </c>
      <c r="K305" s="171">
        <v>1845.6</v>
      </c>
      <c r="L305" s="171">
        <v>26.09</v>
      </c>
      <c r="M305" s="171">
        <v>1860.6</v>
      </c>
      <c r="N305" s="171">
        <v>24.61</v>
      </c>
      <c r="O305" s="171">
        <v>1877.1</v>
      </c>
      <c r="P305" s="171">
        <v>58.88</v>
      </c>
      <c r="Q305" s="171">
        <f t="shared" si="13"/>
        <v>98.321879494965643</v>
      </c>
      <c r="R305" s="171">
        <v>1877.1</v>
      </c>
      <c r="S305" s="171">
        <v>58.88</v>
      </c>
    </row>
    <row r="306" spans="1:19" ht="13.5" x14ac:dyDescent="0.25">
      <c r="A306" s="198" t="s">
        <v>698</v>
      </c>
      <c r="B306" s="199">
        <v>193.24729106302939</v>
      </c>
      <c r="C306" s="199">
        <v>238.74402047248236</v>
      </c>
      <c r="D306" s="200">
        <f t="shared" si="14"/>
        <v>0.80943300980098509</v>
      </c>
      <c r="E306" s="183">
        <v>0.32279999999999998</v>
      </c>
      <c r="F306" s="183">
        <v>4.13E-3</v>
      </c>
      <c r="G306" s="183">
        <v>4.9254800000000003</v>
      </c>
      <c r="H306" s="183">
        <v>8.6190000000000003E-2</v>
      </c>
      <c r="I306" s="183">
        <v>0.11063000000000001</v>
      </c>
      <c r="J306" s="183">
        <v>2.64E-3</v>
      </c>
      <c r="K306" s="171">
        <v>1803.4</v>
      </c>
      <c r="L306" s="171">
        <v>20.149999999999999</v>
      </c>
      <c r="M306" s="171">
        <v>1806.6</v>
      </c>
      <c r="N306" s="171">
        <v>14.77</v>
      </c>
      <c r="O306" s="171">
        <v>1809.7</v>
      </c>
      <c r="P306" s="171">
        <v>42.8</v>
      </c>
      <c r="Q306" s="171">
        <f t="shared" si="13"/>
        <v>99.651876001547222</v>
      </c>
      <c r="R306" s="171">
        <v>1809.7</v>
      </c>
      <c r="S306" s="171">
        <v>42.8</v>
      </c>
    </row>
    <row r="307" spans="1:19" s="67" customFormat="1" ht="13.5" x14ac:dyDescent="0.25">
      <c r="A307" s="198" t="s">
        <v>699</v>
      </c>
      <c r="B307" s="199">
        <v>167.8265719166512</v>
      </c>
      <c r="C307" s="199">
        <v>214.21756018838269</v>
      </c>
      <c r="D307" s="200">
        <f t="shared" si="14"/>
        <v>0.78343984390945676</v>
      </c>
      <c r="E307" s="192">
        <v>0.29233999999999999</v>
      </c>
      <c r="F307" s="192">
        <v>4.1799999999999997E-3</v>
      </c>
      <c r="G307" s="192">
        <v>4.9834199999999997</v>
      </c>
      <c r="H307" s="192">
        <v>0.11167000000000001</v>
      </c>
      <c r="I307" s="192">
        <v>0.12359000000000001</v>
      </c>
      <c r="J307" s="192">
        <v>3.4399999999999999E-3</v>
      </c>
      <c r="K307" s="171">
        <v>1653.2</v>
      </c>
      <c r="L307" s="171">
        <v>20.85</v>
      </c>
      <c r="M307" s="171">
        <v>1816.5</v>
      </c>
      <c r="N307" s="171">
        <v>18.95</v>
      </c>
      <c r="O307" s="171">
        <v>2008.6</v>
      </c>
      <c r="P307" s="171">
        <v>48.64</v>
      </c>
      <c r="Q307" s="197">
        <f t="shared" si="13"/>
        <v>82.306083839490199</v>
      </c>
      <c r="R307" s="171">
        <v>2008.6</v>
      </c>
      <c r="S307" s="171">
        <v>48.64</v>
      </c>
    </row>
    <row r="308" spans="1:19" s="67" customFormat="1" ht="13.5" x14ac:dyDescent="0.25">
      <c r="A308" s="198" t="s">
        <v>700</v>
      </c>
      <c r="B308" s="199">
        <v>108.10857721773188</v>
      </c>
      <c r="C308" s="199">
        <v>143.1422049905363</v>
      </c>
      <c r="D308" s="200">
        <f t="shared" si="14"/>
        <v>0.75525298233934124</v>
      </c>
      <c r="E308" s="183">
        <v>0.32240000000000002</v>
      </c>
      <c r="F308" s="183">
        <v>5.1799999999999997E-3</v>
      </c>
      <c r="G308" s="183">
        <v>4.9170499999999997</v>
      </c>
      <c r="H308" s="183">
        <v>0.14124</v>
      </c>
      <c r="I308" s="183">
        <v>0.11057</v>
      </c>
      <c r="J308" s="183">
        <v>3.6700000000000001E-3</v>
      </c>
      <c r="K308" s="171">
        <v>1801.4</v>
      </c>
      <c r="L308" s="171">
        <v>25.24</v>
      </c>
      <c r="M308" s="171">
        <v>1805.2</v>
      </c>
      <c r="N308" s="171">
        <v>24.24</v>
      </c>
      <c r="O308" s="171">
        <v>1808.7</v>
      </c>
      <c r="P308" s="171">
        <v>59.18</v>
      </c>
      <c r="Q308" s="171">
        <f t="shared" si="13"/>
        <v>99.596395200973078</v>
      </c>
      <c r="R308" s="171">
        <v>1808.7</v>
      </c>
      <c r="S308" s="171">
        <v>59.18</v>
      </c>
    </row>
    <row r="309" spans="1:19" ht="13.5" x14ac:dyDescent="0.25">
      <c r="A309" s="198" t="s">
        <v>701</v>
      </c>
      <c r="B309" s="199">
        <v>129.86328834417898</v>
      </c>
      <c r="C309" s="199">
        <v>188.29664722551496</v>
      </c>
      <c r="D309" s="200">
        <f t="shared" si="14"/>
        <v>0.68967392812176409</v>
      </c>
      <c r="E309" s="183">
        <v>0.32401999999999997</v>
      </c>
      <c r="F309" s="183">
        <v>4.6299999999999996E-3</v>
      </c>
      <c r="G309" s="183">
        <v>4.9435799999999999</v>
      </c>
      <c r="H309" s="183">
        <v>0.11336</v>
      </c>
      <c r="I309" s="183">
        <v>0.1106</v>
      </c>
      <c r="J309" s="183">
        <v>3.1199999999999999E-3</v>
      </c>
      <c r="K309" s="171">
        <v>1809.3</v>
      </c>
      <c r="L309" s="171">
        <v>22.54</v>
      </c>
      <c r="M309" s="171">
        <v>1809.7</v>
      </c>
      <c r="N309" s="171">
        <v>19.37</v>
      </c>
      <c r="O309" s="171">
        <v>1809.3</v>
      </c>
      <c r="P309" s="171">
        <v>50.41</v>
      </c>
      <c r="Q309" s="171">
        <f t="shared" si="13"/>
        <v>100</v>
      </c>
      <c r="R309" s="171">
        <v>1809.3</v>
      </c>
      <c r="S309" s="171">
        <v>50.41</v>
      </c>
    </row>
    <row r="310" spans="1:19" ht="13.5" x14ac:dyDescent="0.25">
      <c r="A310" s="198" t="s">
        <v>702</v>
      </c>
      <c r="B310" s="199">
        <v>103.24618012680172</v>
      </c>
      <c r="C310" s="199">
        <v>124.56692039580619</v>
      </c>
      <c r="D310" s="200">
        <f t="shared" si="14"/>
        <v>0.82884107432969589</v>
      </c>
      <c r="E310" s="183">
        <v>0.31159999999999999</v>
      </c>
      <c r="F310" s="183">
        <v>5.0899999999999999E-3</v>
      </c>
      <c r="G310" s="183">
        <v>4.6758100000000002</v>
      </c>
      <c r="H310" s="183">
        <v>0.14124999999999999</v>
      </c>
      <c r="I310" s="183">
        <v>0.10877000000000001</v>
      </c>
      <c r="J310" s="183">
        <v>3.7599999999999999E-3</v>
      </c>
      <c r="K310" s="171">
        <v>1748.6</v>
      </c>
      <c r="L310" s="171">
        <v>25.02</v>
      </c>
      <c r="M310" s="171">
        <v>1762.9</v>
      </c>
      <c r="N310" s="171">
        <v>25.27</v>
      </c>
      <c r="O310" s="171">
        <v>1778.9</v>
      </c>
      <c r="P310" s="171">
        <v>61.78</v>
      </c>
      <c r="Q310" s="171">
        <f t="shared" si="13"/>
        <v>98.296700207993695</v>
      </c>
      <c r="R310" s="171">
        <v>1778.9</v>
      </c>
      <c r="S310" s="171">
        <v>61.78</v>
      </c>
    </row>
    <row r="311" spans="1:19" ht="13.5" x14ac:dyDescent="0.25">
      <c r="A311" s="198" t="s">
        <v>703</v>
      </c>
      <c r="B311" s="199">
        <v>9.3716828678498558</v>
      </c>
      <c r="C311" s="199">
        <v>62.008901337975274</v>
      </c>
      <c r="D311" s="200">
        <f t="shared" si="14"/>
        <v>0.15113447691598564</v>
      </c>
      <c r="E311" s="183">
        <v>0.44452999999999998</v>
      </c>
      <c r="F311" s="183">
        <v>8.43E-3</v>
      </c>
      <c r="G311" s="183">
        <v>9.39771</v>
      </c>
      <c r="H311" s="183">
        <v>0.29264000000000001</v>
      </c>
      <c r="I311" s="183">
        <v>0.15323999999999999</v>
      </c>
      <c r="J311" s="183">
        <v>5.3699999999999998E-3</v>
      </c>
      <c r="K311" s="171">
        <v>2370.9</v>
      </c>
      <c r="L311" s="171">
        <v>37.64</v>
      </c>
      <c r="M311" s="171">
        <v>2377.6</v>
      </c>
      <c r="N311" s="171">
        <v>28.58</v>
      </c>
      <c r="O311" s="171">
        <v>2382.4</v>
      </c>
      <c r="P311" s="171">
        <v>58.47</v>
      </c>
      <c r="Q311" s="171">
        <f t="shared" si="13"/>
        <v>99.517293485560771</v>
      </c>
      <c r="R311" s="171">
        <v>2382.4</v>
      </c>
      <c r="S311" s="171">
        <v>58.47</v>
      </c>
    </row>
    <row r="312" spans="1:19" ht="13.5" x14ac:dyDescent="0.25">
      <c r="A312" s="198" t="s">
        <v>704</v>
      </c>
      <c r="B312" s="199">
        <v>82.631236186172174</v>
      </c>
      <c r="C312" s="199">
        <v>283.04386840769172</v>
      </c>
      <c r="D312" s="200">
        <f t="shared" si="14"/>
        <v>0.29193791284378401</v>
      </c>
      <c r="E312" s="183">
        <v>0.32595000000000002</v>
      </c>
      <c r="F312" s="183">
        <v>4.8199999999999996E-3</v>
      </c>
      <c r="G312" s="183">
        <v>5.0728900000000001</v>
      </c>
      <c r="H312" s="183">
        <v>0.12358</v>
      </c>
      <c r="I312" s="183">
        <v>0.1128</v>
      </c>
      <c r="J312" s="183">
        <v>3.32E-3</v>
      </c>
      <c r="K312" s="171">
        <v>1818.7</v>
      </c>
      <c r="L312" s="171">
        <v>23.44</v>
      </c>
      <c r="M312" s="171">
        <v>1831.6</v>
      </c>
      <c r="N312" s="171">
        <v>20.66</v>
      </c>
      <c r="O312" s="171">
        <v>1845</v>
      </c>
      <c r="P312" s="171">
        <v>52.29</v>
      </c>
      <c r="Q312" s="171">
        <f t="shared" si="13"/>
        <v>98.574525745257461</v>
      </c>
      <c r="R312" s="171">
        <v>1845</v>
      </c>
      <c r="S312" s="171">
        <v>52.29</v>
      </c>
    </row>
    <row r="313" spans="1:19" ht="13.5" x14ac:dyDescent="0.25">
      <c r="A313" s="198" t="s">
        <v>705</v>
      </c>
      <c r="B313" s="199">
        <v>120.08519163786514</v>
      </c>
      <c r="C313" s="199">
        <v>171.61557952302232</v>
      </c>
      <c r="D313" s="200">
        <f t="shared" si="14"/>
        <v>0.69973362541805617</v>
      </c>
      <c r="E313" s="183">
        <v>0.39933999999999997</v>
      </c>
      <c r="F313" s="183">
        <v>5.0200000000000002E-3</v>
      </c>
      <c r="G313" s="183">
        <v>7.4293699999999996</v>
      </c>
      <c r="H313" s="183">
        <v>0.11339</v>
      </c>
      <c r="I313" s="183">
        <v>0.13483000000000001</v>
      </c>
      <c r="J313" s="183">
        <v>2.99E-3</v>
      </c>
      <c r="K313" s="171">
        <v>2166</v>
      </c>
      <c r="L313" s="171">
        <v>23.14</v>
      </c>
      <c r="M313" s="171">
        <v>2164.5</v>
      </c>
      <c r="N313" s="171">
        <v>13.66</v>
      </c>
      <c r="O313" s="171">
        <v>2161.8000000000002</v>
      </c>
      <c r="P313" s="171">
        <v>38.229999999999997</v>
      </c>
      <c r="Q313" s="171">
        <f t="shared" si="13"/>
        <v>100.19428254232582</v>
      </c>
      <c r="R313" s="171">
        <v>2161.8000000000002</v>
      </c>
      <c r="S313" s="171">
        <v>38.229999999999997</v>
      </c>
    </row>
    <row r="314" spans="1:19" s="108" customFormat="1" ht="13.5" x14ac:dyDescent="0.25">
      <c r="A314" s="198" t="s">
        <v>706</v>
      </c>
      <c r="B314" s="199">
        <v>145.59672055277892</v>
      </c>
      <c r="C314" s="199">
        <v>291.37218985739787</v>
      </c>
      <c r="D314" s="200">
        <f t="shared" si="14"/>
        <v>0.49969326387681762</v>
      </c>
      <c r="E314" s="201">
        <v>0.45071</v>
      </c>
      <c r="F314" s="201">
        <v>6.8599999999999998E-3</v>
      </c>
      <c r="G314" s="201">
        <v>9.7244299999999999</v>
      </c>
      <c r="H314" s="201">
        <v>0.21362999999999999</v>
      </c>
      <c r="I314" s="201">
        <v>0.15636</v>
      </c>
      <c r="J314" s="201">
        <v>4.2500000000000003E-3</v>
      </c>
      <c r="K314" s="202">
        <v>2398.4</v>
      </c>
      <c r="L314" s="202">
        <v>30.48</v>
      </c>
      <c r="M314" s="202">
        <v>2409</v>
      </c>
      <c r="N314" s="202">
        <v>20.23</v>
      </c>
      <c r="O314" s="202">
        <v>2416.6</v>
      </c>
      <c r="P314" s="202">
        <v>45.47</v>
      </c>
      <c r="Q314" s="202">
        <f t="shared" si="13"/>
        <v>99.246875775883481</v>
      </c>
      <c r="R314" s="202">
        <v>2416.6</v>
      </c>
      <c r="S314" s="202">
        <v>45.47</v>
      </c>
    </row>
    <row r="315" spans="1:19" s="108" customFormat="1" x14ac:dyDescent="0.25">
      <c r="A315" s="198">
        <v>91500</v>
      </c>
      <c r="B315" s="92">
        <v>82.827212584219268</v>
      </c>
      <c r="C315" s="92">
        <v>286.29058125543611</v>
      </c>
      <c r="D315" s="133"/>
      <c r="E315" s="85">
        <v>0.17916999999999997</v>
      </c>
      <c r="F315" s="85">
        <v>1.25851735399653E-3</v>
      </c>
      <c r="G315" s="85">
        <v>1.8501999999999998</v>
      </c>
      <c r="H315" s="85">
        <v>3.388681465991978E-2</v>
      </c>
      <c r="I315" s="85">
        <v>7.4880000000000002E-2</v>
      </c>
      <c r="J315" s="85">
        <v>1.1893509849556416E-3</v>
      </c>
      <c r="K315" s="92">
        <v>1062.438685913776</v>
      </c>
      <c r="L315" s="92">
        <v>6.8802014974448866</v>
      </c>
      <c r="M315" s="92">
        <v>1063.5012105975275</v>
      </c>
      <c r="N315" s="92">
        <v>12.072738307115742</v>
      </c>
      <c r="O315" s="92">
        <v>1064.82</v>
      </c>
      <c r="P315" s="92">
        <v>32.560000000000059</v>
      </c>
      <c r="Q315" s="202"/>
      <c r="R315" s="202"/>
      <c r="S315" s="202"/>
    </row>
    <row r="316" spans="1:19" s="108" customFormat="1" x14ac:dyDescent="0.25">
      <c r="A316" s="198">
        <v>91500</v>
      </c>
      <c r="B316" s="92">
        <v>84.519924458134</v>
      </c>
      <c r="C316" s="92">
        <v>285.66892647493751</v>
      </c>
      <c r="D316" s="133"/>
      <c r="E316" s="85">
        <v>0.17916999999999994</v>
      </c>
      <c r="F316" s="85">
        <v>1.353233520540787E-3</v>
      </c>
      <c r="G316" s="85">
        <v>1.8501999999999996</v>
      </c>
      <c r="H316" s="85">
        <v>4.1024515901667925E-2</v>
      </c>
      <c r="I316" s="85">
        <v>7.4880000000000002E-2</v>
      </c>
      <c r="J316" s="85">
        <v>1.1303646341842717E-3</v>
      </c>
      <c r="K316" s="92">
        <v>1062.438685913776</v>
      </c>
      <c r="L316" s="92">
        <v>7.3980067235468141</v>
      </c>
      <c r="M316" s="92">
        <v>1063.5012105975272</v>
      </c>
      <c r="N316" s="92">
        <v>14.615983170032791</v>
      </c>
      <c r="O316" s="92">
        <v>1064.82</v>
      </c>
      <c r="P316" s="92">
        <v>30.089999999999918</v>
      </c>
      <c r="Q316" s="202"/>
      <c r="R316" s="202"/>
      <c r="S316" s="202"/>
    </row>
    <row r="317" spans="1:19" s="108" customFormat="1" x14ac:dyDescent="0.25">
      <c r="A317" s="198">
        <v>91500</v>
      </c>
      <c r="B317" s="92">
        <v>80.722151579669855</v>
      </c>
      <c r="C317" s="92">
        <v>273.98777905013861</v>
      </c>
      <c r="D317" s="133"/>
      <c r="E317" s="85">
        <v>0.17917</v>
      </c>
      <c r="F317" s="85">
        <v>1.242801696720394E-3</v>
      </c>
      <c r="G317" s="85">
        <v>1.8502000000000001</v>
      </c>
      <c r="H317" s="85">
        <v>3.8415414320974742E-2</v>
      </c>
      <c r="I317" s="85">
        <v>7.4880000000000002E-2</v>
      </c>
      <c r="J317" s="85">
        <v>1.2817137635665586E-3</v>
      </c>
      <c r="K317" s="92">
        <v>1062.438685913776</v>
      </c>
      <c r="L317" s="92">
        <v>6.7942853446302252</v>
      </c>
      <c r="M317" s="92">
        <v>1063.5012105975275</v>
      </c>
      <c r="N317" s="92">
        <v>13.686310754955002</v>
      </c>
      <c r="O317" s="92">
        <v>1064.82</v>
      </c>
      <c r="P317" s="92">
        <v>33.795000000000002</v>
      </c>
      <c r="Q317" s="202"/>
      <c r="R317" s="202"/>
      <c r="S317" s="202"/>
    </row>
    <row r="318" spans="1:19" s="108" customFormat="1" x14ac:dyDescent="0.25">
      <c r="A318" s="198">
        <v>91500</v>
      </c>
      <c r="B318" s="92">
        <v>82.631236186172174</v>
      </c>
      <c r="C318" s="92">
        <v>283.04386840769172</v>
      </c>
      <c r="D318" s="133"/>
      <c r="E318" s="85">
        <v>0.17917000000000002</v>
      </c>
      <c r="F318" s="85">
        <v>1.1492480709810514E-3</v>
      </c>
      <c r="G318" s="85">
        <v>1.8502000000000001</v>
      </c>
      <c r="H318" s="85">
        <v>3.5786463216760427E-2</v>
      </c>
      <c r="I318" s="85">
        <v>7.4880000000000016E-2</v>
      </c>
      <c r="J318" s="85">
        <v>1.2342670779105077E-3</v>
      </c>
      <c r="K318" s="92">
        <v>1062.438685913776</v>
      </c>
      <c r="L318" s="92">
        <v>6.2828357313265997</v>
      </c>
      <c r="M318" s="92">
        <v>1063.5012105975275</v>
      </c>
      <c r="N318" s="92">
        <v>12.749588780945146</v>
      </c>
      <c r="O318" s="92">
        <v>1064.82</v>
      </c>
      <c r="P318" s="92">
        <v>33.332500000000003</v>
      </c>
      <c r="Q318" s="202"/>
      <c r="R318" s="202"/>
      <c r="S318" s="202"/>
    </row>
    <row r="319" spans="1:19" x14ac:dyDescent="0.25">
      <c r="A319" s="198">
        <v>91500</v>
      </c>
      <c r="B319" s="92">
        <v>84.406960432050028</v>
      </c>
      <c r="C319" s="92">
        <v>288.90985946191932</v>
      </c>
      <c r="D319" s="133"/>
      <c r="E319" s="85">
        <v>0.17916999999999997</v>
      </c>
      <c r="F319" s="85">
        <v>1.1809911808406343E-3</v>
      </c>
      <c r="G319" s="85">
        <v>1.8502000000000001</v>
      </c>
      <c r="H319" s="85">
        <v>3.1549516363143244E-2</v>
      </c>
      <c r="I319" s="85">
        <v>7.4879999999999988E-2</v>
      </c>
      <c r="J319" s="85">
        <v>1.1453654841071909E-3</v>
      </c>
      <c r="K319" s="92">
        <v>1062.438685913776</v>
      </c>
      <c r="L319" s="92">
        <v>6.4563725694221148</v>
      </c>
      <c r="M319" s="92">
        <v>1063.5012105975275</v>
      </c>
      <c r="N319" s="92">
        <v>11.239966576530719</v>
      </c>
      <c r="O319" s="92">
        <v>1064.82</v>
      </c>
      <c r="P319" s="92">
        <v>30.4</v>
      </c>
      <c r="Q319" s="203"/>
      <c r="R319" s="203"/>
      <c r="S319" s="203"/>
    </row>
    <row r="320" spans="1:19" ht="12" x14ac:dyDescent="0.25">
      <c r="A320" s="198"/>
      <c r="B320" s="377"/>
      <c r="C320" s="377"/>
      <c r="D320" s="200"/>
      <c r="E320" s="203"/>
      <c r="F320" s="203"/>
      <c r="G320" s="203"/>
      <c r="H320" s="203"/>
      <c r="I320" s="203"/>
      <c r="J320" s="203"/>
      <c r="K320" s="203"/>
      <c r="L320" s="203"/>
      <c r="M320" s="203"/>
      <c r="N320" s="203"/>
      <c r="O320" s="203"/>
      <c r="P320" s="203"/>
      <c r="Q320" s="203"/>
      <c r="R320" s="203"/>
      <c r="S320" s="203"/>
    </row>
    <row r="321" spans="1:20" x14ac:dyDescent="0.25">
      <c r="A321" s="165" t="s">
        <v>607</v>
      </c>
      <c r="B321" s="157"/>
      <c r="C321" s="157"/>
      <c r="D321" s="157"/>
      <c r="E321" s="203"/>
      <c r="F321" s="203"/>
      <c r="G321" s="203"/>
      <c r="H321" s="203"/>
      <c r="I321" s="203"/>
      <c r="J321" s="203"/>
      <c r="K321" s="203"/>
      <c r="L321" s="203"/>
      <c r="M321" s="203"/>
      <c r="N321" s="203"/>
      <c r="O321" s="203"/>
      <c r="P321" s="203"/>
      <c r="Q321" s="202"/>
      <c r="R321" s="203"/>
      <c r="S321" s="203"/>
    </row>
    <row r="322" spans="1:20" x14ac:dyDescent="0.25">
      <c r="A322" s="247" t="s">
        <v>537</v>
      </c>
      <c r="B322" s="202">
        <v>39.39</v>
      </c>
      <c r="C322" s="202">
        <v>37.619999999999997</v>
      </c>
      <c r="D322" s="281">
        <f>B322/C322</f>
        <v>1.0470494417862839</v>
      </c>
      <c r="E322" s="350">
        <v>0.27940999999999999</v>
      </c>
      <c r="F322" s="350">
        <v>6.9199999999999999E-3</v>
      </c>
      <c r="G322" s="350">
        <v>3.8343500000000001</v>
      </c>
      <c r="H322" s="350">
        <v>0.10922</v>
      </c>
      <c r="I322" s="350">
        <v>9.9540000000000003E-2</v>
      </c>
      <c r="J322" s="350">
        <v>2.6800000000000001E-3</v>
      </c>
      <c r="K322" s="282">
        <v>1588.4</v>
      </c>
      <c r="L322" s="282">
        <v>34.880000000000003</v>
      </c>
      <c r="M322" s="282">
        <v>1600</v>
      </c>
      <c r="N322" s="282">
        <v>22.94</v>
      </c>
      <c r="O322" s="282">
        <v>1615.5</v>
      </c>
      <c r="P322" s="282">
        <v>49.38</v>
      </c>
      <c r="Q322" s="202">
        <f t="shared" si="13"/>
        <v>98.322500773754257</v>
      </c>
      <c r="R322" s="282">
        <v>1615.5</v>
      </c>
      <c r="S322" s="282">
        <v>49.38</v>
      </c>
      <c r="T322" s="108"/>
    </row>
    <row r="323" spans="1:20" x14ac:dyDescent="0.25">
      <c r="A323" s="247" t="s">
        <v>538</v>
      </c>
      <c r="B323" s="202">
        <v>51.56</v>
      </c>
      <c r="C323" s="202">
        <v>106.94</v>
      </c>
      <c r="D323" s="281">
        <f t="shared" ref="D323:D386" si="15">B323/C323</f>
        <v>0.48213951748644102</v>
      </c>
      <c r="E323" s="350">
        <v>0.28014</v>
      </c>
      <c r="F323" s="350">
        <v>6.5900000000000004E-3</v>
      </c>
      <c r="G323" s="350">
        <v>3.7918500000000002</v>
      </c>
      <c r="H323" s="350">
        <v>9.1649999999999995E-2</v>
      </c>
      <c r="I323" s="350">
        <v>9.8169999999999993E-2</v>
      </c>
      <c r="J323" s="350">
        <v>2.15E-3</v>
      </c>
      <c r="K323" s="282">
        <v>1592.1</v>
      </c>
      <c r="L323" s="282">
        <v>33.18</v>
      </c>
      <c r="M323" s="282">
        <v>1591</v>
      </c>
      <c r="N323" s="282">
        <v>19.420000000000002</v>
      </c>
      <c r="O323" s="282">
        <v>1589.6</v>
      </c>
      <c r="P323" s="282">
        <v>40.299999999999997</v>
      </c>
      <c r="Q323" s="202">
        <f t="shared" si="13"/>
        <v>100.15727226975339</v>
      </c>
      <c r="R323" s="282">
        <v>1589.6</v>
      </c>
      <c r="S323" s="282">
        <v>40.299999999999997</v>
      </c>
      <c r="T323" s="108"/>
    </row>
    <row r="324" spans="1:20" x14ac:dyDescent="0.25">
      <c r="A324" s="247" t="s">
        <v>539</v>
      </c>
      <c r="B324" s="202">
        <v>77.709999999999994</v>
      </c>
      <c r="C324" s="202">
        <v>172.44</v>
      </c>
      <c r="D324" s="281">
        <f t="shared" si="15"/>
        <v>0.45064950127580605</v>
      </c>
      <c r="E324" s="350">
        <v>0.28017999999999998</v>
      </c>
      <c r="F324" s="350">
        <v>6.5199999999999998E-3</v>
      </c>
      <c r="G324" s="350">
        <v>3.8100200000000002</v>
      </c>
      <c r="H324" s="350">
        <v>8.9349999999999999E-2</v>
      </c>
      <c r="I324" s="350">
        <v>9.8650000000000002E-2</v>
      </c>
      <c r="J324" s="350">
        <v>2.0699999999999998E-3</v>
      </c>
      <c r="K324" s="282">
        <v>1592.3</v>
      </c>
      <c r="L324" s="282">
        <v>32.83</v>
      </c>
      <c r="M324" s="282">
        <v>1594.9</v>
      </c>
      <c r="N324" s="282">
        <v>18.86</v>
      </c>
      <c r="O324" s="282">
        <v>1598.8</v>
      </c>
      <c r="P324" s="282">
        <v>38.69</v>
      </c>
      <c r="Q324" s="202">
        <f t="shared" si="13"/>
        <v>99.593445083812853</v>
      </c>
      <c r="R324" s="282">
        <v>1598.8</v>
      </c>
      <c r="S324" s="282">
        <v>38.69</v>
      </c>
      <c r="T324" s="108"/>
    </row>
    <row r="325" spans="1:20" x14ac:dyDescent="0.25">
      <c r="A325" s="247" t="s">
        <v>540</v>
      </c>
      <c r="B325" s="202">
        <v>43.27</v>
      </c>
      <c r="C325" s="202">
        <v>62.73</v>
      </c>
      <c r="D325" s="281">
        <f t="shared" si="15"/>
        <v>0.68978160369839003</v>
      </c>
      <c r="E325" s="350">
        <v>0.30414000000000002</v>
      </c>
      <c r="F325" s="350">
        <v>7.3600000000000002E-3</v>
      </c>
      <c r="G325" s="350">
        <v>4.4693899999999998</v>
      </c>
      <c r="H325" s="350">
        <v>0.11592</v>
      </c>
      <c r="I325" s="350">
        <v>0.10655000000000001</v>
      </c>
      <c r="J325" s="350">
        <v>2.5500000000000002E-3</v>
      </c>
      <c r="K325" s="282">
        <v>1711.8</v>
      </c>
      <c r="L325" s="282">
        <v>36.369999999999997</v>
      </c>
      <c r="M325" s="282">
        <v>1725.3</v>
      </c>
      <c r="N325" s="282">
        <v>21.52</v>
      </c>
      <c r="O325" s="282">
        <v>1741.2</v>
      </c>
      <c r="P325" s="282">
        <v>43.17</v>
      </c>
      <c r="Q325" s="202">
        <f t="shared" si="13"/>
        <v>98.311509303928318</v>
      </c>
      <c r="R325" s="282">
        <v>1741.2</v>
      </c>
      <c r="S325" s="282">
        <v>43.17</v>
      </c>
      <c r="T325" s="108"/>
    </row>
    <row r="326" spans="1:20" x14ac:dyDescent="0.25">
      <c r="A326" s="247" t="s">
        <v>541</v>
      </c>
      <c r="B326" s="202">
        <v>105.28</v>
      </c>
      <c r="C326" s="202">
        <v>172.07</v>
      </c>
      <c r="D326" s="281">
        <f t="shared" si="15"/>
        <v>0.61184401696983792</v>
      </c>
      <c r="E326" s="350">
        <v>0.30493999999999999</v>
      </c>
      <c r="F326" s="350">
        <v>7.11E-3</v>
      </c>
      <c r="G326" s="350">
        <v>4.4945000000000004</v>
      </c>
      <c r="H326" s="350">
        <v>0.10375</v>
      </c>
      <c r="I326" s="350">
        <v>0.10687000000000001</v>
      </c>
      <c r="J326" s="350">
        <v>2.1900000000000001E-3</v>
      </c>
      <c r="K326" s="282">
        <v>1715.7</v>
      </c>
      <c r="L326" s="282">
        <v>35.11</v>
      </c>
      <c r="M326" s="282">
        <v>1730</v>
      </c>
      <c r="N326" s="282">
        <v>19.170000000000002</v>
      </c>
      <c r="O326" s="282">
        <v>1746.7</v>
      </c>
      <c r="P326" s="282">
        <v>37.049999999999997</v>
      </c>
      <c r="Q326" s="202">
        <f t="shared" si="13"/>
        <v>98.225224709452107</v>
      </c>
      <c r="R326" s="282">
        <v>1746.7</v>
      </c>
      <c r="S326" s="282">
        <v>37.049999999999997</v>
      </c>
      <c r="T326" s="108"/>
    </row>
    <row r="327" spans="1:20" x14ac:dyDescent="0.25">
      <c r="A327" s="247" t="s">
        <v>542</v>
      </c>
      <c r="B327" s="202">
        <v>50.52</v>
      </c>
      <c r="C327" s="202">
        <v>91.14</v>
      </c>
      <c r="D327" s="281">
        <f t="shared" si="15"/>
        <v>0.55431204739960505</v>
      </c>
      <c r="E327" s="350">
        <v>0.30757000000000001</v>
      </c>
      <c r="F327" s="350">
        <v>7.2500000000000004E-3</v>
      </c>
      <c r="G327" s="350">
        <v>4.5538600000000002</v>
      </c>
      <c r="H327" s="350">
        <v>0.10911</v>
      </c>
      <c r="I327" s="350">
        <v>0.10736</v>
      </c>
      <c r="J327" s="350">
        <v>2.32E-3</v>
      </c>
      <c r="K327" s="282">
        <v>1728.7</v>
      </c>
      <c r="L327" s="282">
        <v>35.72</v>
      </c>
      <c r="M327" s="282">
        <v>1740.9</v>
      </c>
      <c r="N327" s="282">
        <v>19.95</v>
      </c>
      <c r="O327" s="282">
        <v>1755</v>
      </c>
      <c r="P327" s="282">
        <v>38.94</v>
      </c>
      <c r="Q327" s="202">
        <f t="shared" si="13"/>
        <v>98.501424501424509</v>
      </c>
      <c r="R327" s="282">
        <v>1755</v>
      </c>
      <c r="S327" s="282">
        <v>38.94</v>
      </c>
      <c r="T327" s="108"/>
    </row>
    <row r="328" spans="1:20" x14ac:dyDescent="0.25">
      <c r="A328" s="247" t="s">
        <v>543</v>
      </c>
      <c r="B328" s="202">
        <v>72.52</v>
      </c>
      <c r="C328" s="202">
        <v>79.400000000000006</v>
      </c>
      <c r="D328" s="281">
        <f t="shared" si="15"/>
        <v>0.91335012594458431</v>
      </c>
      <c r="E328" s="350">
        <v>0.30807000000000001</v>
      </c>
      <c r="F328" s="350">
        <v>7.3200000000000001E-3</v>
      </c>
      <c r="G328" s="350">
        <v>4.5426500000000001</v>
      </c>
      <c r="H328" s="350">
        <v>0.11379</v>
      </c>
      <c r="I328" s="350">
        <v>0.10699</v>
      </c>
      <c r="J328" s="350">
        <v>2.4499999999999999E-3</v>
      </c>
      <c r="K328" s="282">
        <v>1731.2</v>
      </c>
      <c r="L328" s="282">
        <v>36.090000000000003</v>
      </c>
      <c r="M328" s="282">
        <v>1738.8</v>
      </c>
      <c r="N328" s="282">
        <v>20.85</v>
      </c>
      <c r="O328" s="282">
        <v>1748.7</v>
      </c>
      <c r="P328" s="282">
        <v>41.37</v>
      </c>
      <c r="Q328" s="202">
        <f t="shared" si="13"/>
        <v>98.999256590610159</v>
      </c>
      <c r="R328" s="282">
        <v>1748.7</v>
      </c>
      <c r="S328" s="282">
        <v>41.37</v>
      </c>
      <c r="T328" s="108"/>
    </row>
    <row r="329" spans="1:20" x14ac:dyDescent="0.25">
      <c r="A329" s="247" t="s">
        <v>544</v>
      </c>
      <c r="B329" s="202">
        <v>49.74</v>
      </c>
      <c r="C329" s="202">
        <v>50.21</v>
      </c>
      <c r="D329" s="281">
        <f t="shared" si="15"/>
        <v>0.99063931487751444</v>
      </c>
      <c r="E329" s="350">
        <v>0.30869999999999997</v>
      </c>
      <c r="F329" s="350">
        <v>7.5100000000000002E-3</v>
      </c>
      <c r="G329" s="350">
        <v>4.5467899999999997</v>
      </c>
      <c r="H329" s="350">
        <v>0.11983000000000001</v>
      </c>
      <c r="I329" s="350">
        <v>0.10680000000000001</v>
      </c>
      <c r="J329" s="350">
        <v>2.6099999999999999E-3</v>
      </c>
      <c r="K329" s="282">
        <v>1734.3</v>
      </c>
      <c r="L329" s="282">
        <v>36.97</v>
      </c>
      <c r="M329" s="282">
        <v>1739.6</v>
      </c>
      <c r="N329" s="282">
        <v>21.94</v>
      </c>
      <c r="O329" s="282">
        <v>1745.6</v>
      </c>
      <c r="P329" s="282">
        <v>44.07</v>
      </c>
      <c r="Q329" s="202">
        <f t="shared" si="13"/>
        <v>99.352658111824027</v>
      </c>
      <c r="R329" s="282">
        <v>1745.6</v>
      </c>
      <c r="S329" s="282">
        <v>44.07</v>
      </c>
      <c r="T329" s="108"/>
    </row>
    <row r="330" spans="1:20" x14ac:dyDescent="0.25">
      <c r="A330" s="247" t="s">
        <v>545</v>
      </c>
      <c r="B330" s="202">
        <v>89.23</v>
      </c>
      <c r="C330" s="202">
        <v>84.75</v>
      </c>
      <c r="D330" s="281">
        <f t="shared" si="15"/>
        <v>1.0528613569321534</v>
      </c>
      <c r="E330" s="350">
        <v>0.31319999999999998</v>
      </c>
      <c r="F330" s="350">
        <v>7.45E-3</v>
      </c>
      <c r="G330" s="350">
        <v>4.6984500000000002</v>
      </c>
      <c r="H330" s="350">
        <v>0.11529</v>
      </c>
      <c r="I330" s="350">
        <v>0.10876</v>
      </c>
      <c r="J330" s="350">
        <v>2.4199999999999998E-3</v>
      </c>
      <c r="K330" s="282">
        <v>1756.4</v>
      </c>
      <c r="L330" s="282">
        <v>36.58</v>
      </c>
      <c r="M330" s="282">
        <v>1767</v>
      </c>
      <c r="N330" s="282">
        <v>20.54</v>
      </c>
      <c r="O330" s="282">
        <v>1778.6</v>
      </c>
      <c r="P330" s="282">
        <v>40.119999999999997</v>
      </c>
      <c r="Q330" s="202">
        <f t="shared" si="13"/>
        <v>98.751827279883059</v>
      </c>
      <c r="R330" s="282">
        <v>1778.6</v>
      </c>
      <c r="S330" s="282">
        <v>40.119999999999997</v>
      </c>
      <c r="T330" s="108"/>
    </row>
    <row r="331" spans="1:20" x14ac:dyDescent="0.25">
      <c r="A331" s="247" t="s">
        <v>546</v>
      </c>
      <c r="B331" s="202">
        <v>58.19</v>
      </c>
      <c r="C331" s="202">
        <v>54</v>
      </c>
      <c r="D331" s="281">
        <f t="shared" si="15"/>
        <v>1.0775925925925927</v>
      </c>
      <c r="E331" s="350">
        <v>0.31433</v>
      </c>
      <c r="F331" s="350">
        <v>7.6099999999999996E-3</v>
      </c>
      <c r="G331" s="350">
        <v>4.6567699999999999</v>
      </c>
      <c r="H331" s="350">
        <v>0.12103</v>
      </c>
      <c r="I331" s="350">
        <v>0.10742</v>
      </c>
      <c r="J331" s="350">
        <v>2.5799999999999998E-3</v>
      </c>
      <c r="K331" s="282">
        <v>1762</v>
      </c>
      <c r="L331" s="282">
        <v>37.32</v>
      </c>
      <c r="M331" s="282">
        <v>1759.5</v>
      </c>
      <c r="N331" s="282">
        <v>21.72</v>
      </c>
      <c r="O331" s="282">
        <v>1756.2</v>
      </c>
      <c r="P331" s="282">
        <v>43.25</v>
      </c>
      <c r="Q331" s="202">
        <f t="shared" si="13"/>
        <v>100.33025851269788</v>
      </c>
      <c r="R331" s="282">
        <v>1756.2</v>
      </c>
      <c r="S331" s="282">
        <v>43.25</v>
      </c>
      <c r="T331" s="108"/>
    </row>
    <row r="332" spans="1:20" x14ac:dyDescent="0.25">
      <c r="A332" s="247" t="s">
        <v>547</v>
      </c>
      <c r="B332" s="202">
        <v>51.68</v>
      </c>
      <c r="C332" s="202">
        <v>107.7</v>
      </c>
      <c r="D332" s="281">
        <f t="shared" si="15"/>
        <v>0.47985143918291551</v>
      </c>
      <c r="E332" s="350">
        <v>0.31542999999999999</v>
      </c>
      <c r="F332" s="350">
        <v>7.3600000000000002E-3</v>
      </c>
      <c r="G332" s="350">
        <v>4.7013199999999999</v>
      </c>
      <c r="H332" s="350">
        <v>0.11039</v>
      </c>
      <c r="I332" s="350">
        <v>0.10811999999999999</v>
      </c>
      <c r="J332" s="350">
        <v>2.2699999999999999E-3</v>
      </c>
      <c r="K332" s="282">
        <v>1767.4</v>
      </c>
      <c r="L332" s="282">
        <v>36.07</v>
      </c>
      <c r="M332" s="282">
        <v>1767.5</v>
      </c>
      <c r="N332" s="282">
        <v>19.66</v>
      </c>
      <c r="O332" s="282">
        <v>1767.9</v>
      </c>
      <c r="P332" s="282">
        <v>37.99</v>
      </c>
      <c r="Q332" s="202">
        <f t="shared" si="13"/>
        <v>99.971717857344871</v>
      </c>
      <c r="R332" s="282">
        <v>1767.9</v>
      </c>
      <c r="S332" s="282">
        <v>37.99</v>
      </c>
      <c r="T332" s="108"/>
    </row>
    <row r="333" spans="1:20" x14ac:dyDescent="0.25">
      <c r="A333" s="247" t="s">
        <v>548</v>
      </c>
      <c r="B333" s="202">
        <v>32.17</v>
      </c>
      <c r="C333" s="202">
        <v>35.15</v>
      </c>
      <c r="D333" s="281">
        <f t="shared" si="15"/>
        <v>0.91522048364153641</v>
      </c>
      <c r="E333" s="350">
        <v>0.31605</v>
      </c>
      <c r="F333" s="350">
        <v>7.6499999999999997E-3</v>
      </c>
      <c r="G333" s="350">
        <v>4.6936200000000001</v>
      </c>
      <c r="H333" s="350">
        <v>0.1229</v>
      </c>
      <c r="I333" s="350">
        <v>0.10772</v>
      </c>
      <c r="J333" s="350">
        <v>2.6099999999999999E-3</v>
      </c>
      <c r="K333" s="282">
        <v>1770.4</v>
      </c>
      <c r="L333" s="282">
        <v>37.479999999999997</v>
      </c>
      <c r="M333" s="282">
        <v>1766.1</v>
      </c>
      <c r="N333" s="282">
        <v>21.92</v>
      </c>
      <c r="O333" s="282">
        <v>1761.2</v>
      </c>
      <c r="P333" s="282">
        <v>43.67</v>
      </c>
      <c r="Q333" s="202">
        <f t="shared" si="13"/>
        <v>100.5223711106064</v>
      </c>
      <c r="R333" s="282">
        <v>1761.2</v>
      </c>
      <c r="S333" s="282">
        <v>43.67</v>
      </c>
      <c r="T333" s="108"/>
    </row>
    <row r="334" spans="1:20" x14ac:dyDescent="0.25">
      <c r="A334" s="247" t="s">
        <v>549</v>
      </c>
      <c r="B334" s="202">
        <v>90.77</v>
      </c>
      <c r="C334" s="202">
        <v>220.91</v>
      </c>
      <c r="D334" s="281">
        <f t="shared" si="15"/>
        <v>0.41089131320447242</v>
      </c>
      <c r="E334" s="350">
        <v>0.31659999999999999</v>
      </c>
      <c r="F334" s="350">
        <v>7.3400000000000002E-3</v>
      </c>
      <c r="G334" s="350">
        <v>4.7673199999999998</v>
      </c>
      <c r="H334" s="350">
        <v>0.1089</v>
      </c>
      <c r="I334" s="350">
        <v>0.10921</v>
      </c>
      <c r="J334" s="350">
        <v>2.2100000000000002E-3</v>
      </c>
      <c r="K334" s="282">
        <v>1773.1</v>
      </c>
      <c r="L334" s="282">
        <v>35.93</v>
      </c>
      <c r="M334" s="282">
        <v>1779.2</v>
      </c>
      <c r="N334" s="282">
        <v>19.170000000000002</v>
      </c>
      <c r="O334" s="282">
        <v>1786.2</v>
      </c>
      <c r="P334" s="282">
        <v>36.450000000000003</v>
      </c>
      <c r="Q334" s="202">
        <f t="shared" si="13"/>
        <v>99.266599484940087</v>
      </c>
      <c r="R334" s="282">
        <v>1786.2</v>
      </c>
      <c r="S334" s="282">
        <v>36.450000000000003</v>
      </c>
      <c r="T334" s="108"/>
    </row>
    <row r="335" spans="1:20" x14ac:dyDescent="0.25">
      <c r="A335" s="247" t="s">
        <v>550</v>
      </c>
      <c r="B335" s="202">
        <v>45.75</v>
      </c>
      <c r="C335" s="202">
        <v>38.68</v>
      </c>
      <c r="D335" s="281">
        <f t="shared" si="15"/>
        <v>1.1827817993795242</v>
      </c>
      <c r="E335" s="350">
        <v>0.31692999999999999</v>
      </c>
      <c r="F335" s="350">
        <v>7.8300000000000002E-3</v>
      </c>
      <c r="G335" s="350">
        <v>4.87235</v>
      </c>
      <c r="H335" s="350">
        <v>0.13427</v>
      </c>
      <c r="I335" s="350">
        <v>0.11151999999999999</v>
      </c>
      <c r="J335" s="350">
        <v>2.8900000000000002E-3</v>
      </c>
      <c r="K335" s="282">
        <v>1774.7</v>
      </c>
      <c r="L335" s="282">
        <v>38.340000000000003</v>
      </c>
      <c r="M335" s="282">
        <v>1797.5</v>
      </c>
      <c r="N335" s="282">
        <v>23.22</v>
      </c>
      <c r="O335" s="282">
        <v>1824.3</v>
      </c>
      <c r="P335" s="282">
        <v>46.2</v>
      </c>
      <c r="Q335" s="202">
        <f t="shared" si="13"/>
        <v>97.281148933837642</v>
      </c>
      <c r="R335" s="282">
        <v>1824.3</v>
      </c>
      <c r="S335" s="282">
        <v>46.2</v>
      </c>
      <c r="T335" s="108"/>
    </row>
    <row r="336" spans="1:20" x14ac:dyDescent="0.25">
      <c r="A336" s="247" t="s">
        <v>551</v>
      </c>
      <c r="B336" s="202">
        <v>68.790000000000006</v>
      </c>
      <c r="C336" s="202">
        <v>122.31</v>
      </c>
      <c r="D336" s="281">
        <f t="shared" si="15"/>
        <v>0.56242335050282077</v>
      </c>
      <c r="E336" s="350">
        <v>0.317</v>
      </c>
      <c r="F336" s="350">
        <v>7.43E-3</v>
      </c>
      <c r="G336" s="350">
        <v>4.7790400000000002</v>
      </c>
      <c r="H336" s="350">
        <v>0.11428000000000001</v>
      </c>
      <c r="I336" s="350">
        <v>0.10936999999999999</v>
      </c>
      <c r="J336" s="350">
        <v>2.3600000000000001E-3</v>
      </c>
      <c r="K336" s="282">
        <v>1775.1</v>
      </c>
      <c r="L336" s="282">
        <v>36.380000000000003</v>
      </c>
      <c r="M336" s="282">
        <v>1781.2</v>
      </c>
      <c r="N336" s="282">
        <v>20.079999999999998</v>
      </c>
      <c r="O336" s="282">
        <v>1789</v>
      </c>
      <c r="P336" s="282">
        <v>38.799999999999997</v>
      </c>
      <c r="Q336" s="202">
        <f t="shared" si="13"/>
        <v>99.22302962548909</v>
      </c>
      <c r="R336" s="282">
        <v>1789</v>
      </c>
      <c r="S336" s="282">
        <v>38.799999999999997</v>
      </c>
      <c r="T336" s="108"/>
    </row>
    <row r="337" spans="1:20" x14ac:dyDescent="0.25">
      <c r="A337" s="247" t="s">
        <v>552</v>
      </c>
      <c r="B337" s="202">
        <v>98.34</v>
      </c>
      <c r="C337" s="202">
        <v>146.16</v>
      </c>
      <c r="D337" s="281">
        <f t="shared" si="15"/>
        <v>0.67282430213464706</v>
      </c>
      <c r="E337" s="350">
        <v>0.31719999999999998</v>
      </c>
      <c r="F337" s="350">
        <v>7.3200000000000001E-3</v>
      </c>
      <c r="G337" s="350">
        <v>4.7862900000000002</v>
      </c>
      <c r="H337" s="350">
        <v>0.10882</v>
      </c>
      <c r="I337" s="350">
        <v>0.10947</v>
      </c>
      <c r="J337" s="350">
        <v>2.2000000000000001E-3</v>
      </c>
      <c r="K337" s="282">
        <v>1776</v>
      </c>
      <c r="L337" s="282">
        <v>35.840000000000003</v>
      </c>
      <c r="M337" s="282">
        <v>1782.5</v>
      </c>
      <c r="N337" s="282">
        <v>19.100000000000001</v>
      </c>
      <c r="O337" s="282">
        <v>1790.6</v>
      </c>
      <c r="P337" s="282">
        <v>36.24</v>
      </c>
      <c r="Q337" s="202">
        <f t="shared" si="13"/>
        <v>99.18463084999442</v>
      </c>
      <c r="R337" s="282">
        <v>1790.6</v>
      </c>
      <c r="S337" s="282">
        <v>36.24</v>
      </c>
      <c r="T337" s="108"/>
    </row>
    <row r="338" spans="1:20" x14ac:dyDescent="0.25">
      <c r="A338" s="247" t="s">
        <v>553</v>
      </c>
      <c r="B338" s="202">
        <v>80.41</v>
      </c>
      <c r="C338" s="202">
        <v>99.69</v>
      </c>
      <c r="D338" s="281">
        <f t="shared" si="15"/>
        <v>0.80660046143043429</v>
      </c>
      <c r="E338" s="350">
        <v>0.31747999999999998</v>
      </c>
      <c r="F338" s="350">
        <v>7.45E-3</v>
      </c>
      <c r="G338" s="350">
        <v>4.77501</v>
      </c>
      <c r="H338" s="350">
        <v>0.1144</v>
      </c>
      <c r="I338" s="350">
        <v>0.10911999999999999</v>
      </c>
      <c r="J338" s="350">
        <v>2.3600000000000001E-3</v>
      </c>
      <c r="K338" s="282">
        <v>1777.4</v>
      </c>
      <c r="L338" s="282">
        <v>36.44</v>
      </c>
      <c r="M338" s="282">
        <v>1780.5</v>
      </c>
      <c r="N338" s="282">
        <v>20.11</v>
      </c>
      <c r="O338" s="282">
        <v>1784.7</v>
      </c>
      <c r="P338" s="282">
        <v>38.93</v>
      </c>
      <c r="Q338" s="202">
        <f t="shared" si="13"/>
        <v>99.590967669636356</v>
      </c>
      <c r="R338" s="282">
        <v>1784.7</v>
      </c>
      <c r="S338" s="282">
        <v>38.93</v>
      </c>
      <c r="T338" s="108"/>
    </row>
    <row r="339" spans="1:20" x14ac:dyDescent="0.25">
      <c r="A339" s="247" t="s">
        <v>554</v>
      </c>
      <c r="B339" s="202">
        <v>93.31</v>
      </c>
      <c r="C339" s="202">
        <v>114.15</v>
      </c>
      <c r="D339" s="281">
        <f t="shared" si="15"/>
        <v>0.81743320192728863</v>
      </c>
      <c r="E339" s="350">
        <v>0.31802000000000002</v>
      </c>
      <c r="F339" s="350">
        <v>7.4599999999999996E-3</v>
      </c>
      <c r="G339" s="350">
        <v>4.7972299999999999</v>
      </c>
      <c r="H339" s="350">
        <v>0.11258</v>
      </c>
      <c r="I339" s="350">
        <v>0.10936999999999999</v>
      </c>
      <c r="J339" s="350">
        <v>2.2899999999999999E-3</v>
      </c>
      <c r="K339" s="282">
        <v>1780.1</v>
      </c>
      <c r="L339" s="282">
        <v>36.47</v>
      </c>
      <c r="M339" s="282">
        <v>1784.4</v>
      </c>
      <c r="N339" s="282">
        <v>19.72</v>
      </c>
      <c r="O339" s="282">
        <v>1788.8</v>
      </c>
      <c r="P339" s="282">
        <v>37.76</v>
      </c>
      <c r="Q339" s="202">
        <f t="shared" si="13"/>
        <v>99.513640429338096</v>
      </c>
      <c r="R339" s="282">
        <v>1788.8</v>
      </c>
      <c r="S339" s="282">
        <v>37.76</v>
      </c>
      <c r="T339" s="108"/>
    </row>
    <row r="340" spans="1:20" x14ac:dyDescent="0.25">
      <c r="A340" s="247" t="s">
        <v>555</v>
      </c>
      <c r="B340" s="202">
        <v>39.96</v>
      </c>
      <c r="C340" s="202">
        <v>38.869999999999997</v>
      </c>
      <c r="D340" s="281">
        <f t="shared" si="15"/>
        <v>1.0280421919217906</v>
      </c>
      <c r="E340" s="350">
        <v>0.32194</v>
      </c>
      <c r="F340" s="350">
        <v>7.77E-3</v>
      </c>
      <c r="G340" s="350">
        <v>4.9063600000000003</v>
      </c>
      <c r="H340" s="350">
        <v>0.12787999999999999</v>
      </c>
      <c r="I340" s="350">
        <v>0.11058</v>
      </c>
      <c r="J340" s="350">
        <v>2.6700000000000001E-3</v>
      </c>
      <c r="K340" s="282">
        <v>1799.2</v>
      </c>
      <c r="L340" s="282">
        <v>37.880000000000003</v>
      </c>
      <c r="M340" s="282">
        <v>1803.4</v>
      </c>
      <c r="N340" s="282">
        <v>21.98</v>
      </c>
      <c r="O340" s="282">
        <v>1809</v>
      </c>
      <c r="P340" s="282">
        <v>43.21</v>
      </c>
      <c r="Q340" s="202">
        <f t="shared" si="13"/>
        <v>99.458264234383648</v>
      </c>
      <c r="R340" s="282">
        <v>1809</v>
      </c>
      <c r="S340" s="282">
        <v>43.21</v>
      </c>
      <c r="T340" s="108"/>
    </row>
    <row r="341" spans="1:20" x14ac:dyDescent="0.25">
      <c r="A341" s="247" t="s">
        <v>556</v>
      </c>
      <c r="B341" s="202">
        <v>56.71</v>
      </c>
      <c r="C341" s="202">
        <v>102.27</v>
      </c>
      <c r="D341" s="281">
        <f t="shared" si="15"/>
        <v>0.55451256477950528</v>
      </c>
      <c r="E341" s="350">
        <v>0.32195000000000001</v>
      </c>
      <c r="F341" s="350">
        <v>7.5300000000000002E-3</v>
      </c>
      <c r="G341" s="350">
        <v>4.9788399999999999</v>
      </c>
      <c r="H341" s="350">
        <v>0.11692</v>
      </c>
      <c r="I341" s="350">
        <v>0.11215</v>
      </c>
      <c r="J341" s="350">
        <v>2.3600000000000001E-3</v>
      </c>
      <c r="K341" s="282">
        <v>1799.3</v>
      </c>
      <c r="L341" s="282">
        <v>36.729999999999997</v>
      </c>
      <c r="M341" s="282">
        <v>1815.7</v>
      </c>
      <c r="N341" s="282">
        <v>19.86</v>
      </c>
      <c r="O341" s="282">
        <v>1834.6</v>
      </c>
      <c r="P341" s="282">
        <v>37.6</v>
      </c>
      <c r="Q341" s="202">
        <f t="shared" si="13"/>
        <v>98.075874850103574</v>
      </c>
      <c r="R341" s="282">
        <v>1834.6</v>
      </c>
      <c r="S341" s="282">
        <v>37.6</v>
      </c>
      <c r="T341" s="108"/>
    </row>
    <row r="342" spans="1:20" x14ac:dyDescent="0.25">
      <c r="A342" s="247" t="s">
        <v>557</v>
      </c>
      <c r="B342" s="202">
        <v>23.76</v>
      </c>
      <c r="C342" s="202">
        <v>44.24</v>
      </c>
      <c r="D342" s="281">
        <f t="shared" si="15"/>
        <v>0.53707052441229652</v>
      </c>
      <c r="E342" s="350">
        <v>0.32314999999999999</v>
      </c>
      <c r="F342" s="350">
        <v>7.8399999999999997E-3</v>
      </c>
      <c r="G342" s="350">
        <v>4.9253999999999998</v>
      </c>
      <c r="H342" s="350">
        <v>0.12941</v>
      </c>
      <c r="I342" s="350">
        <v>0.11057</v>
      </c>
      <c r="J342" s="350">
        <v>2.6900000000000001E-3</v>
      </c>
      <c r="K342" s="282">
        <v>1805.1</v>
      </c>
      <c r="L342" s="282">
        <v>38.19</v>
      </c>
      <c r="M342" s="282">
        <v>1806.6</v>
      </c>
      <c r="N342" s="282">
        <v>22.18</v>
      </c>
      <c r="O342" s="282">
        <v>1808.8</v>
      </c>
      <c r="P342" s="282">
        <v>43.62</v>
      </c>
      <c r="Q342" s="202">
        <f t="shared" si="13"/>
        <v>99.795444493586899</v>
      </c>
      <c r="R342" s="282">
        <v>1808.8</v>
      </c>
      <c r="S342" s="282">
        <v>43.62</v>
      </c>
      <c r="T342" s="108"/>
    </row>
    <row r="343" spans="1:20" x14ac:dyDescent="0.25">
      <c r="A343" s="247" t="s">
        <v>558</v>
      </c>
      <c r="B343" s="202">
        <v>35.17</v>
      </c>
      <c r="C343" s="202">
        <v>72.290000000000006</v>
      </c>
      <c r="D343" s="281">
        <f t="shared" si="15"/>
        <v>0.48651265735233085</v>
      </c>
      <c r="E343" s="350">
        <v>0.32633000000000001</v>
      </c>
      <c r="F343" s="350">
        <v>7.6899999999999998E-3</v>
      </c>
      <c r="G343" s="350">
        <v>5.0585800000000001</v>
      </c>
      <c r="H343" s="350">
        <v>0.12181</v>
      </c>
      <c r="I343" s="350">
        <v>0.11244</v>
      </c>
      <c r="J343" s="350">
        <v>2.4399999999999999E-3</v>
      </c>
      <c r="K343" s="282">
        <v>1820.6</v>
      </c>
      <c r="L343" s="282">
        <v>37.369999999999997</v>
      </c>
      <c r="M343" s="282">
        <v>1829.2</v>
      </c>
      <c r="N343" s="282">
        <v>20.420000000000002</v>
      </c>
      <c r="O343" s="282">
        <v>1839.1</v>
      </c>
      <c r="P343" s="282">
        <v>38.86</v>
      </c>
      <c r="Q343" s="202">
        <f t="shared" si="13"/>
        <v>98.994073187972376</v>
      </c>
      <c r="R343" s="282">
        <v>1839.1</v>
      </c>
      <c r="S343" s="282">
        <v>38.86</v>
      </c>
      <c r="T343" s="108"/>
    </row>
    <row r="344" spans="1:20" x14ac:dyDescent="0.25">
      <c r="A344" s="247" t="s">
        <v>559</v>
      </c>
      <c r="B344" s="202">
        <v>45.82</v>
      </c>
      <c r="C344" s="202">
        <v>43.37</v>
      </c>
      <c r="D344" s="281">
        <f t="shared" si="15"/>
        <v>1.0564906617477521</v>
      </c>
      <c r="E344" s="350">
        <v>0.32740000000000002</v>
      </c>
      <c r="F344" s="350">
        <v>7.9000000000000008E-3</v>
      </c>
      <c r="G344" s="350">
        <v>5.1038300000000003</v>
      </c>
      <c r="H344" s="350">
        <v>0.1308</v>
      </c>
      <c r="I344" s="350">
        <v>0.11305999999999999</v>
      </c>
      <c r="J344" s="350">
        <v>2.6700000000000001E-3</v>
      </c>
      <c r="K344" s="282">
        <v>1825.8</v>
      </c>
      <c r="L344" s="282">
        <v>38.35</v>
      </c>
      <c r="M344" s="282">
        <v>1836.7</v>
      </c>
      <c r="N344" s="282">
        <v>21.76</v>
      </c>
      <c r="O344" s="282">
        <v>1849.1</v>
      </c>
      <c r="P344" s="282">
        <v>42.06</v>
      </c>
      <c r="Q344" s="202">
        <f t="shared" si="13"/>
        <v>98.739927532313018</v>
      </c>
      <c r="R344" s="282">
        <v>1849.1</v>
      </c>
      <c r="S344" s="282">
        <v>42.06</v>
      </c>
      <c r="T344" s="108"/>
    </row>
    <row r="345" spans="1:20" x14ac:dyDescent="0.25">
      <c r="A345" s="247" t="s">
        <v>560</v>
      </c>
      <c r="B345" s="202">
        <v>34.450000000000003</v>
      </c>
      <c r="C345" s="202">
        <v>44.88</v>
      </c>
      <c r="D345" s="281">
        <f t="shared" si="15"/>
        <v>0.76760249554367199</v>
      </c>
      <c r="E345" s="350">
        <v>0.32945999999999998</v>
      </c>
      <c r="F345" s="350">
        <v>7.79E-3</v>
      </c>
      <c r="G345" s="350">
        <v>5.1028799999999999</v>
      </c>
      <c r="H345" s="350">
        <v>0.12354</v>
      </c>
      <c r="I345" s="350">
        <v>0.11233</v>
      </c>
      <c r="J345" s="350">
        <v>2.4599999999999999E-3</v>
      </c>
      <c r="K345" s="282">
        <v>1835.8</v>
      </c>
      <c r="L345" s="282">
        <v>37.76</v>
      </c>
      <c r="M345" s="282">
        <v>1836.6</v>
      </c>
      <c r="N345" s="282">
        <v>20.55</v>
      </c>
      <c r="O345" s="282">
        <v>1837.5</v>
      </c>
      <c r="P345" s="282">
        <v>39.130000000000003</v>
      </c>
      <c r="Q345" s="202">
        <f t="shared" si="13"/>
        <v>99.907482993197277</v>
      </c>
      <c r="R345" s="282">
        <v>1837.5</v>
      </c>
      <c r="S345" s="282">
        <v>39.130000000000003</v>
      </c>
      <c r="T345" s="108"/>
    </row>
    <row r="346" spans="1:20" x14ac:dyDescent="0.25">
      <c r="A346" s="247" t="s">
        <v>561</v>
      </c>
      <c r="B346" s="202">
        <v>84.56</v>
      </c>
      <c r="C346" s="202">
        <v>209.77</v>
      </c>
      <c r="D346" s="281">
        <f t="shared" si="15"/>
        <v>0.40310816608666633</v>
      </c>
      <c r="E346" s="350">
        <v>0.33018999999999998</v>
      </c>
      <c r="F346" s="350">
        <v>7.6499999999999997E-3</v>
      </c>
      <c r="G346" s="350">
        <v>5.1916200000000003</v>
      </c>
      <c r="H346" s="350">
        <v>0.11941</v>
      </c>
      <c r="I346" s="350">
        <v>0.11408</v>
      </c>
      <c r="J346" s="350">
        <v>2.33E-3</v>
      </c>
      <c r="K346" s="282">
        <v>1839.3</v>
      </c>
      <c r="L346" s="282">
        <v>37.06</v>
      </c>
      <c r="M346" s="282">
        <v>1851.2</v>
      </c>
      <c r="N346" s="282">
        <v>19.579999999999998</v>
      </c>
      <c r="O346" s="282">
        <v>1865.4</v>
      </c>
      <c r="P346" s="282">
        <v>36.47</v>
      </c>
      <c r="Q346" s="202">
        <f t="shared" si="13"/>
        <v>98.600836281762611</v>
      </c>
      <c r="R346" s="282">
        <v>1865.4</v>
      </c>
      <c r="S346" s="282">
        <v>36.47</v>
      </c>
      <c r="T346" s="108"/>
    </row>
    <row r="347" spans="1:20" x14ac:dyDescent="0.25">
      <c r="A347" s="247" t="s">
        <v>562</v>
      </c>
      <c r="B347" s="202">
        <v>75.13</v>
      </c>
      <c r="C347" s="202">
        <v>96.56</v>
      </c>
      <c r="D347" s="281">
        <f t="shared" si="15"/>
        <v>0.77806545153272566</v>
      </c>
      <c r="E347" s="350">
        <v>0.34139000000000003</v>
      </c>
      <c r="F347" s="350">
        <v>7.9699999999999997E-3</v>
      </c>
      <c r="G347" s="350">
        <v>5.4996099999999997</v>
      </c>
      <c r="H347" s="350">
        <v>0.12969</v>
      </c>
      <c r="I347" s="350">
        <v>0.11688999999999999</v>
      </c>
      <c r="J347" s="350">
        <v>2.47E-3</v>
      </c>
      <c r="K347" s="282">
        <v>1893.3</v>
      </c>
      <c r="L347" s="282">
        <v>38.31</v>
      </c>
      <c r="M347" s="282">
        <v>1900.5</v>
      </c>
      <c r="N347" s="282">
        <v>20.260000000000002</v>
      </c>
      <c r="O347" s="282">
        <v>1909.2</v>
      </c>
      <c r="P347" s="282">
        <v>37.520000000000003</v>
      </c>
      <c r="Q347" s="202">
        <f t="shared" si="13"/>
        <v>99.167190446260207</v>
      </c>
      <c r="R347" s="282">
        <v>1909.2</v>
      </c>
      <c r="S347" s="282">
        <v>37.520000000000003</v>
      </c>
      <c r="T347" s="108"/>
    </row>
    <row r="348" spans="1:20" x14ac:dyDescent="0.25">
      <c r="A348" s="247" t="s">
        <v>563</v>
      </c>
      <c r="B348" s="202">
        <v>40.19</v>
      </c>
      <c r="C348" s="202">
        <v>563.54</v>
      </c>
      <c r="D348" s="281">
        <f t="shared" si="15"/>
        <v>7.1317031621535298E-2</v>
      </c>
      <c r="E348" s="350">
        <v>0.34314</v>
      </c>
      <c r="F348" s="350">
        <v>7.8899999999999994E-3</v>
      </c>
      <c r="G348" s="350">
        <v>5.5487399999999996</v>
      </c>
      <c r="H348" s="350">
        <v>0.12365</v>
      </c>
      <c r="I348" s="350">
        <v>0.11729000000000001</v>
      </c>
      <c r="J348" s="350">
        <v>2.2899999999999999E-3</v>
      </c>
      <c r="K348" s="282">
        <v>1901.8</v>
      </c>
      <c r="L348" s="282">
        <v>37.86</v>
      </c>
      <c r="M348" s="282">
        <v>1908.2</v>
      </c>
      <c r="N348" s="282">
        <v>19.170000000000002</v>
      </c>
      <c r="O348" s="282">
        <v>1915.4</v>
      </c>
      <c r="P348" s="282">
        <v>34.67</v>
      </c>
      <c r="Q348" s="202">
        <f t="shared" ref="Q348:Q391" si="16">K348/O348*100</f>
        <v>99.289965542445429</v>
      </c>
      <c r="R348" s="282">
        <v>1915.4</v>
      </c>
      <c r="S348" s="282">
        <v>34.67</v>
      </c>
      <c r="T348" s="108"/>
    </row>
    <row r="349" spans="1:20" x14ac:dyDescent="0.25">
      <c r="A349" s="247" t="s">
        <v>564</v>
      </c>
      <c r="B349" s="202">
        <v>79.48</v>
      </c>
      <c r="C349" s="202">
        <v>157.76</v>
      </c>
      <c r="D349" s="281">
        <f t="shared" si="15"/>
        <v>0.50380324543610555</v>
      </c>
      <c r="E349" s="350">
        <v>0.34371000000000002</v>
      </c>
      <c r="F349" s="350">
        <v>8.0099999999999998E-3</v>
      </c>
      <c r="G349" s="350">
        <v>5.6411899999999999</v>
      </c>
      <c r="H349" s="350">
        <v>0.13128000000000001</v>
      </c>
      <c r="I349" s="350">
        <v>0.11907</v>
      </c>
      <c r="J349" s="350">
        <v>2.47E-3</v>
      </c>
      <c r="K349" s="282">
        <v>1904.5</v>
      </c>
      <c r="L349" s="282">
        <v>38.409999999999997</v>
      </c>
      <c r="M349" s="282">
        <v>1922.4</v>
      </c>
      <c r="N349" s="282">
        <v>20.07</v>
      </c>
      <c r="O349" s="282">
        <v>1942.3</v>
      </c>
      <c r="P349" s="282">
        <v>36.64</v>
      </c>
      <c r="Q349" s="202">
        <f t="shared" si="16"/>
        <v>98.053853678628428</v>
      </c>
      <c r="R349" s="282">
        <v>1942.3</v>
      </c>
      <c r="S349" s="282">
        <v>36.64</v>
      </c>
      <c r="T349" s="108"/>
    </row>
    <row r="350" spans="1:20" x14ac:dyDescent="0.25">
      <c r="A350" s="247" t="s">
        <v>565</v>
      </c>
      <c r="B350" s="202">
        <v>17.48</v>
      </c>
      <c r="C350" s="202">
        <v>144.13999999999999</v>
      </c>
      <c r="D350" s="281">
        <f t="shared" si="15"/>
        <v>0.12127098654086306</v>
      </c>
      <c r="E350" s="350">
        <v>0.34614</v>
      </c>
      <c r="F350" s="350">
        <v>8.0300000000000007E-3</v>
      </c>
      <c r="G350" s="350">
        <v>5.6434600000000001</v>
      </c>
      <c r="H350" s="350">
        <v>0.12892999999999999</v>
      </c>
      <c r="I350" s="350">
        <v>0.11824999999999999</v>
      </c>
      <c r="J350" s="350">
        <v>2.3900000000000002E-3</v>
      </c>
      <c r="K350" s="282">
        <v>1916.1</v>
      </c>
      <c r="L350" s="282">
        <v>38.450000000000003</v>
      </c>
      <c r="M350" s="282">
        <v>1922.8</v>
      </c>
      <c r="N350" s="282">
        <v>19.71</v>
      </c>
      <c r="O350" s="282">
        <v>1930</v>
      </c>
      <c r="P350" s="282">
        <v>35.799999999999997</v>
      </c>
      <c r="Q350" s="202">
        <f t="shared" si="16"/>
        <v>99.279792746113984</v>
      </c>
      <c r="R350" s="282">
        <v>1930</v>
      </c>
      <c r="S350" s="282">
        <v>35.799999999999997</v>
      </c>
      <c r="T350" s="108"/>
    </row>
    <row r="351" spans="1:20" x14ac:dyDescent="0.25">
      <c r="A351" s="247" t="s">
        <v>566</v>
      </c>
      <c r="B351" s="202">
        <v>49.05</v>
      </c>
      <c r="C351" s="202">
        <v>48.43</v>
      </c>
      <c r="D351" s="281">
        <f t="shared" si="15"/>
        <v>1.0128019822424117</v>
      </c>
      <c r="E351" s="350">
        <v>0.34692000000000001</v>
      </c>
      <c r="F351" s="350">
        <v>8.3099999999999997E-3</v>
      </c>
      <c r="G351" s="350">
        <v>5.61355</v>
      </c>
      <c r="H351" s="350">
        <v>0.14080999999999999</v>
      </c>
      <c r="I351" s="350">
        <v>0.11736000000000001</v>
      </c>
      <c r="J351" s="350">
        <v>2.6900000000000001E-3</v>
      </c>
      <c r="K351" s="282">
        <v>1919.9</v>
      </c>
      <c r="L351" s="282">
        <v>39.78</v>
      </c>
      <c r="M351" s="282">
        <v>1918.2</v>
      </c>
      <c r="N351" s="282">
        <v>21.62</v>
      </c>
      <c r="O351" s="282">
        <v>1916.5</v>
      </c>
      <c r="P351" s="282">
        <v>40.57</v>
      </c>
      <c r="Q351" s="202">
        <f t="shared" si="16"/>
        <v>100.17740673102008</v>
      </c>
      <c r="R351" s="282">
        <v>1916.5</v>
      </c>
      <c r="S351" s="282">
        <v>40.57</v>
      </c>
      <c r="T351" s="108"/>
    </row>
    <row r="352" spans="1:20" x14ac:dyDescent="0.25">
      <c r="A352" s="247" t="s">
        <v>567</v>
      </c>
      <c r="B352" s="202">
        <v>46.44</v>
      </c>
      <c r="C352" s="202">
        <v>85.64</v>
      </c>
      <c r="D352" s="281">
        <f t="shared" si="15"/>
        <v>0.54226996730499766</v>
      </c>
      <c r="E352" s="350">
        <v>0.34722999999999998</v>
      </c>
      <c r="F352" s="350">
        <v>8.1700000000000002E-3</v>
      </c>
      <c r="G352" s="350">
        <v>5.6859299999999999</v>
      </c>
      <c r="H352" s="350">
        <v>0.13630999999999999</v>
      </c>
      <c r="I352" s="350">
        <v>0.11881</v>
      </c>
      <c r="J352" s="350">
        <v>2.5699999999999998E-3</v>
      </c>
      <c r="K352" s="282">
        <v>1921.4</v>
      </c>
      <c r="L352" s="282">
        <v>39.07</v>
      </c>
      <c r="M352" s="282">
        <v>1929.2</v>
      </c>
      <c r="N352" s="282">
        <v>20.7</v>
      </c>
      <c r="O352" s="282">
        <v>1938.4</v>
      </c>
      <c r="P352" s="282">
        <v>38.200000000000003</v>
      </c>
      <c r="Q352" s="202">
        <f t="shared" si="16"/>
        <v>99.122988031366077</v>
      </c>
      <c r="R352" s="282">
        <v>1938.4</v>
      </c>
      <c r="S352" s="282">
        <v>38.200000000000003</v>
      </c>
      <c r="T352" s="108"/>
    </row>
    <row r="353" spans="1:20" x14ac:dyDescent="0.25">
      <c r="A353" s="247" t="s">
        <v>568</v>
      </c>
      <c r="B353" s="202">
        <v>19.91</v>
      </c>
      <c r="C353" s="202">
        <v>64.11</v>
      </c>
      <c r="D353" s="281">
        <f t="shared" si="15"/>
        <v>0.31055997504289501</v>
      </c>
      <c r="E353" s="350">
        <v>0.3483</v>
      </c>
      <c r="F353" s="350">
        <v>8.3400000000000002E-3</v>
      </c>
      <c r="G353" s="350">
        <v>5.71814</v>
      </c>
      <c r="H353" s="350">
        <v>0.14223</v>
      </c>
      <c r="I353" s="350">
        <v>0.11905</v>
      </c>
      <c r="J353" s="350">
        <v>2.7000000000000001E-3</v>
      </c>
      <c r="K353" s="282">
        <v>1926.5</v>
      </c>
      <c r="L353" s="282">
        <v>39.89</v>
      </c>
      <c r="M353" s="282">
        <v>1934.1</v>
      </c>
      <c r="N353" s="282">
        <v>21.5</v>
      </c>
      <c r="O353" s="282">
        <v>1942</v>
      </c>
      <c r="P353" s="282">
        <v>39.950000000000003</v>
      </c>
      <c r="Q353" s="202">
        <f t="shared" si="16"/>
        <v>99.201853759011328</v>
      </c>
      <c r="R353" s="282">
        <v>1942</v>
      </c>
      <c r="S353" s="282">
        <v>39.950000000000003</v>
      </c>
      <c r="T353" s="108"/>
    </row>
    <row r="354" spans="1:20" x14ac:dyDescent="0.25">
      <c r="A354" s="247" t="s">
        <v>569</v>
      </c>
      <c r="B354" s="202">
        <v>10.220000000000001</v>
      </c>
      <c r="C354" s="202">
        <v>26.4</v>
      </c>
      <c r="D354" s="281">
        <f t="shared" si="15"/>
        <v>0.38712121212121214</v>
      </c>
      <c r="E354" s="350">
        <v>0.34838999999999998</v>
      </c>
      <c r="F354" s="350">
        <v>8.8299999999999993E-3</v>
      </c>
      <c r="G354" s="350">
        <v>5.6881000000000004</v>
      </c>
      <c r="H354" s="350">
        <v>0.16284999999999999</v>
      </c>
      <c r="I354" s="350">
        <v>0.11838</v>
      </c>
      <c r="J354" s="350">
        <v>3.2000000000000002E-3</v>
      </c>
      <c r="K354" s="282">
        <v>1926.9</v>
      </c>
      <c r="L354" s="282">
        <v>42.22</v>
      </c>
      <c r="M354" s="282">
        <v>1929.6</v>
      </c>
      <c r="N354" s="282">
        <v>24.72</v>
      </c>
      <c r="O354" s="282">
        <v>1931.9</v>
      </c>
      <c r="P354" s="282">
        <v>47.59</v>
      </c>
      <c r="Q354" s="202">
        <f t="shared" si="16"/>
        <v>99.741187432061707</v>
      </c>
      <c r="R354" s="282">
        <v>1931.9</v>
      </c>
      <c r="S354" s="282">
        <v>47.59</v>
      </c>
      <c r="T354" s="108"/>
    </row>
    <row r="355" spans="1:20" x14ac:dyDescent="0.25">
      <c r="A355" s="247" t="s">
        <v>570</v>
      </c>
      <c r="B355" s="202">
        <v>44.78</v>
      </c>
      <c r="C355" s="202">
        <v>128.97999999999999</v>
      </c>
      <c r="D355" s="281">
        <f t="shared" si="15"/>
        <v>0.34718561017211974</v>
      </c>
      <c r="E355" s="350">
        <v>0.34887000000000001</v>
      </c>
      <c r="F355" s="350">
        <v>8.1099999999999992E-3</v>
      </c>
      <c r="G355" s="350">
        <v>5.74796</v>
      </c>
      <c r="H355" s="350">
        <v>0.13253000000000001</v>
      </c>
      <c r="I355" s="350">
        <v>0.11951000000000001</v>
      </c>
      <c r="J355" s="350">
        <v>2.4499999999999999E-3</v>
      </c>
      <c r="K355" s="282">
        <v>1929.2</v>
      </c>
      <c r="L355" s="282">
        <v>38.75</v>
      </c>
      <c r="M355" s="282">
        <v>1938.6</v>
      </c>
      <c r="N355" s="282">
        <v>19.940000000000001</v>
      </c>
      <c r="O355" s="282">
        <v>1948.9</v>
      </c>
      <c r="P355" s="282">
        <v>36.159999999999997</v>
      </c>
      <c r="Q355" s="202">
        <f t="shared" si="16"/>
        <v>98.989173379855302</v>
      </c>
      <c r="R355" s="282">
        <v>1948.9</v>
      </c>
      <c r="S355" s="282">
        <v>36.159999999999997</v>
      </c>
      <c r="T355" s="108"/>
    </row>
    <row r="356" spans="1:20" x14ac:dyDescent="0.25">
      <c r="A356" s="247" t="s">
        <v>571</v>
      </c>
      <c r="B356" s="202">
        <v>46.25</v>
      </c>
      <c r="C356" s="202">
        <v>71.83</v>
      </c>
      <c r="D356" s="281">
        <f t="shared" si="15"/>
        <v>0.64388138660726713</v>
      </c>
      <c r="E356" s="350">
        <v>0.35108</v>
      </c>
      <c r="F356" s="350">
        <v>8.2699999999999996E-3</v>
      </c>
      <c r="G356" s="350">
        <v>5.9063600000000003</v>
      </c>
      <c r="H356" s="350">
        <v>0.14080999999999999</v>
      </c>
      <c r="I356" s="350">
        <v>0.12202</v>
      </c>
      <c r="J356" s="350">
        <v>2.6199999999999999E-3</v>
      </c>
      <c r="K356" s="282">
        <v>1939.7</v>
      </c>
      <c r="L356" s="282">
        <v>39.44</v>
      </c>
      <c r="M356" s="282">
        <v>1962.2</v>
      </c>
      <c r="N356" s="282">
        <v>20.7</v>
      </c>
      <c r="O356" s="282">
        <v>1986</v>
      </c>
      <c r="P356" s="282">
        <v>37.69</v>
      </c>
      <c r="Q356" s="202">
        <f t="shared" si="16"/>
        <v>97.668680765357507</v>
      </c>
      <c r="R356" s="282">
        <v>1986</v>
      </c>
      <c r="S356" s="282">
        <v>37.69</v>
      </c>
      <c r="T356" s="108"/>
    </row>
    <row r="357" spans="1:20" x14ac:dyDescent="0.25">
      <c r="A357" s="247" t="s">
        <v>572</v>
      </c>
      <c r="B357" s="202">
        <v>47.47</v>
      </c>
      <c r="C357" s="202">
        <v>171.88</v>
      </c>
      <c r="D357" s="281">
        <f t="shared" si="15"/>
        <v>0.27618105655108216</v>
      </c>
      <c r="E357" s="350">
        <v>0.35122999999999999</v>
      </c>
      <c r="F357" s="350">
        <v>8.1399999999999997E-3</v>
      </c>
      <c r="G357" s="350">
        <v>5.8624700000000001</v>
      </c>
      <c r="H357" s="350">
        <v>0.1338</v>
      </c>
      <c r="I357" s="350">
        <v>0.12107</v>
      </c>
      <c r="J357" s="350">
        <v>2.4499999999999999E-3</v>
      </c>
      <c r="K357" s="282">
        <v>1940.5</v>
      </c>
      <c r="L357" s="282">
        <v>38.840000000000003</v>
      </c>
      <c r="M357" s="282">
        <v>1955.7</v>
      </c>
      <c r="N357" s="282">
        <v>19.8</v>
      </c>
      <c r="O357" s="282">
        <v>1972</v>
      </c>
      <c r="P357" s="282">
        <v>35.58</v>
      </c>
      <c r="Q357" s="202">
        <f t="shared" si="16"/>
        <v>98.402636916835689</v>
      </c>
      <c r="R357" s="282">
        <v>1972</v>
      </c>
      <c r="S357" s="282">
        <v>35.58</v>
      </c>
      <c r="T357" s="108"/>
    </row>
    <row r="358" spans="1:20" x14ac:dyDescent="0.25">
      <c r="A358" s="247" t="s">
        <v>573</v>
      </c>
      <c r="B358" s="202">
        <v>48.02</v>
      </c>
      <c r="C358" s="202">
        <v>121.43</v>
      </c>
      <c r="D358" s="281">
        <f t="shared" si="15"/>
        <v>0.3954541711273985</v>
      </c>
      <c r="E358" s="350">
        <v>0.35187000000000002</v>
      </c>
      <c r="F358" s="350">
        <v>8.1700000000000002E-3</v>
      </c>
      <c r="G358" s="350">
        <v>5.8910400000000003</v>
      </c>
      <c r="H358" s="350">
        <v>0.13516</v>
      </c>
      <c r="I358" s="350">
        <v>0.12144000000000001</v>
      </c>
      <c r="J358" s="350">
        <v>2.47E-3</v>
      </c>
      <c r="K358" s="282">
        <v>1943.5</v>
      </c>
      <c r="L358" s="282">
        <v>38.94</v>
      </c>
      <c r="M358" s="282">
        <v>1959.9</v>
      </c>
      <c r="N358" s="282">
        <v>19.920000000000002</v>
      </c>
      <c r="O358" s="282">
        <v>1977.6</v>
      </c>
      <c r="P358" s="282">
        <v>35.81</v>
      </c>
      <c r="Q358" s="202">
        <f t="shared" si="16"/>
        <v>98.275687702265373</v>
      </c>
      <c r="R358" s="282">
        <v>1977.6</v>
      </c>
      <c r="S358" s="282">
        <v>35.81</v>
      </c>
      <c r="T358" s="108"/>
    </row>
    <row r="359" spans="1:20" x14ac:dyDescent="0.25">
      <c r="A359" s="247" t="s">
        <v>574</v>
      </c>
      <c r="B359" s="202">
        <v>149.43</v>
      </c>
      <c r="C359" s="202">
        <v>142.54</v>
      </c>
      <c r="D359" s="281">
        <f t="shared" si="15"/>
        <v>1.048337308825593</v>
      </c>
      <c r="E359" s="350">
        <v>0.35392000000000001</v>
      </c>
      <c r="F359" s="350">
        <v>8.2000000000000007E-3</v>
      </c>
      <c r="G359" s="350">
        <v>6.0087599999999997</v>
      </c>
      <c r="H359" s="350">
        <v>0.1366</v>
      </c>
      <c r="I359" s="350">
        <v>0.12314</v>
      </c>
      <c r="J359" s="350">
        <v>2.47E-3</v>
      </c>
      <c r="K359" s="282">
        <v>1953.3</v>
      </c>
      <c r="L359" s="282">
        <v>39.03</v>
      </c>
      <c r="M359" s="282">
        <v>1977.1</v>
      </c>
      <c r="N359" s="282">
        <v>19.79</v>
      </c>
      <c r="O359" s="282">
        <v>2002.2</v>
      </c>
      <c r="P359" s="282">
        <v>35.270000000000003</v>
      </c>
      <c r="Q359" s="202">
        <f t="shared" si="16"/>
        <v>97.557686544800717</v>
      </c>
      <c r="R359" s="282">
        <v>2002.2</v>
      </c>
      <c r="S359" s="282">
        <v>35.270000000000003</v>
      </c>
      <c r="T359" s="108"/>
    </row>
    <row r="360" spans="1:20" x14ac:dyDescent="0.25">
      <c r="A360" s="247" t="s">
        <v>575</v>
      </c>
      <c r="B360" s="202">
        <v>38.49</v>
      </c>
      <c r="C360" s="202">
        <v>85.95</v>
      </c>
      <c r="D360" s="281">
        <f t="shared" si="15"/>
        <v>0.44781849912739968</v>
      </c>
      <c r="E360" s="350">
        <v>0.35455999999999999</v>
      </c>
      <c r="F360" s="350">
        <v>8.3700000000000007E-3</v>
      </c>
      <c r="G360" s="350">
        <v>6.0277900000000004</v>
      </c>
      <c r="H360" s="350">
        <v>0.14543</v>
      </c>
      <c r="I360" s="350">
        <v>0.12333</v>
      </c>
      <c r="J360" s="350">
        <v>2.6900000000000001E-3</v>
      </c>
      <c r="K360" s="282">
        <v>1956.3</v>
      </c>
      <c r="L360" s="282">
        <v>39.85</v>
      </c>
      <c r="M360" s="282">
        <v>1979.9</v>
      </c>
      <c r="N360" s="282">
        <v>21.01</v>
      </c>
      <c r="O360" s="282">
        <v>2005</v>
      </c>
      <c r="P360" s="282">
        <v>38.21</v>
      </c>
      <c r="Q360" s="202">
        <f t="shared" si="16"/>
        <v>97.571072319201988</v>
      </c>
      <c r="R360" s="282">
        <v>2005</v>
      </c>
      <c r="S360" s="282">
        <v>38.21</v>
      </c>
      <c r="T360" s="108"/>
    </row>
    <row r="361" spans="1:20" x14ac:dyDescent="0.25">
      <c r="A361" s="247" t="s">
        <v>576</v>
      </c>
      <c r="B361" s="202">
        <v>7.57</v>
      </c>
      <c r="C361" s="202">
        <v>43.57</v>
      </c>
      <c r="D361" s="281">
        <f t="shared" si="15"/>
        <v>0.17374340142299749</v>
      </c>
      <c r="E361" s="350">
        <v>0.35496</v>
      </c>
      <c r="F361" s="350">
        <v>8.4899999999999993E-3</v>
      </c>
      <c r="G361" s="350">
        <v>5.9090800000000003</v>
      </c>
      <c r="H361" s="350">
        <v>0.14677000000000001</v>
      </c>
      <c r="I361" s="350">
        <v>0.12073</v>
      </c>
      <c r="J361" s="350">
        <v>2.7299999999999998E-3</v>
      </c>
      <c r="K361" s="282">
        <v>1958.2</v>
      </c>
      <c r="L361" s="282">
        <v>40.39</v>
      </c>
      <c r="M361" s="282">
        <v>1962.6</v>
      </c>
      <c r="N361" s="282">
        <v>21.57</v>
      </c>
      <c r="O361" s="282">
        <v>1967</v>
      </c>
      <c r="P361" s="282">
        <v>39.799999999999997</v>
      </c>
      <c r="Q361" s="202">
        <f t="shared" si="16"/>
        <v>99.552618200305034</v>
      </c>
      <c r="R361" s="282">
        <v>1967</v>
      </c>
      <c r="S361" s="282">
        <v>39.799999999999997</v>
      </c>
      <c r="T361" s="108"/>
    </row>
    <row r="362" spans="1:20" x14ac:dyDescent="0.25">
      <c r="A362" s="247" t="s">
        <v>577</v>
      </c>
      <c r="B362" s="202">
        <v>67.23</v>
      </c>
      <c r="C362" s="202">
        <v>127.08</v>
      </c>
      <c r="D362" s="281">
        <f t="shared" si="15"/>
        <v>0.52903682719546741</v>
      </c>
      <c r="E362" s="350">
        <v>0.35616999999999999</v>
      </c>
      <c r="F362" s="350">
        <v>8.2799999999999992E-3</v>
      </c>
      <c r="G362" s="350">
        <v>5.9637900000000004</v>
      </c>
      <c r="H362" s="350">
        <v>0.13830000000000001</v>
      </c>
      <c r="I362" s="350">
        <v>0.12149</v>
      </c>
      <c r="J362" s="350">
        <v>2.5100000000000001E-3</v>
      </c>
      <c r="K362" s="282">
        <v>1964</v>
      </c>
      <c r="L362" s="282">
        <v>39.35</v>
      </c>
      <c r="M362" s="282">
        <v>1970.6</v>
      </c>
      <c r="N362" s="282">
        <v>20.170000000000002</v>
      </c>
      <c r="O362" s="282">
        <v>1978.2</v>
      </c>
      <c r="P362" s="282">
        <v>36.409999999999997</v>
      </c>
      <c r="Q362" s="202">
        <f t="shared" si="16"/>
        <v>99.282175715296731</v>
      </c>
      <c r="R362" s="282">
        <v>1978.2</v>
      </c>
      <c r="S362" s="282">
        <v>36.409999999999997</v>
      </c>
      <c r="T362" s="108"/>
    </row>
    <row r="363" spans="1:20" x14ac:dyDescent="0.25">
      <c r="A363" s="247" t="s">
        <v>578</v>
      </c>
      <c r="B363" s="202">
        <v>49.14</v>
      </c>
      <c r="C363" s="202">
        <v>157.13999999999999</v>
      </c>
      <c r="D363" s="281">
        <f t="shared" si="15"/>
        <v>0.31271477663230246</v>
      </c>
      <c r="E363" s="350">
        <v>0.35639999999999999</v>
      </c>
      <c r="F363" s="350">
        <v>8.26E-3</v>
      </c>
      <c r="G363" s="350">
        <v>6.0112199999999998</v>
      </c>
      <c r="H363" s="350">
        <v>0.13772999999999999</v>
      </c>
      <c r="I363" s="350">
        <v>0.12235</v>
      </c>
      <c r="J363" s="350">
        <v>2.49E-3</v>
      </c>
      <c r="K363" s="282">
        <v>1965.1</v>
      </c>
      <c r="L363" s="282">
        <v>39.270000000000003</v>
      </c>
      <c r="M363" s="282">
        <v>1977.5</v>
      </c>
      <c r="N363" s="282">
        <v>19.95</v>
      </c>
      <c r="O363" s="282">
        <v>1990.8</v>
      </c>
      <c r="P363" s="282">
        <v>35.72</v>
      </c>
      <c r="Q363" s="202">
        <f t="shared" si="16"/>
        <v>98.709061683745219</v>
      </c>
      <c r="R363" s="282">
        <v>1990.8</v>
      </c>
      <c r="S363" s="282">
        <v>35.72</v>
      </c>
      <c r="T363" s="108"/>
    </row>
    <row r="364" spans="1:20" x14ac:dyDescent="0.25">
      <c r="A364" s="247" t="s">
        <v>579</v>
      </c>
      <c r="B364" s="202">
        <v>4.29</v>
      </c>
      <c r="C364" s="202">
        <v>26.62</v>
      </c>
      <c r="D364" s="281">
        <f t="shared" si="15"/>
        <v>0.16115702479338842</v>
      </c>
      <c r="E364" s="350">
        <v>0.35708000000000001</v>
      </c>
      <c r="F364" s="350">
        <v>9.2300000000000004E-3</v>
      </c>
      <c r="G364" s="350">
        <v>6.0327599999999997</v>
      </c>
      <c r="H364" s="350">
        <v>0.17921000000000001</v>
      </c>
      <c r="I364" s="350">
        <v>0.12252</v>
      </c>
      <c r="J364" s="350">
        <v>3.46E-3</v>
      </c>
      <c r="K364" s="282">
        <v>1968.3</v>
      </c>
      <c r="L364" s="282">
        <v>43.85</v>
      </c>
      <c r="M364" s="282">
        <v>1980.6</v>
      </c>
      <c r="N364" s="282">
        <v>25.87</v>
      </c>
      <c r="O364" s="282">
        <v>1993.2</v>
      </c>
      <c r="P364" s="282">
        <v>49.43</v>
      </c>
      <c r="Q364" s="202">
        <f t="shared" si="16"/>
        <v>98.750752558699574</v>
      </c>
      <c r="R364" s="282">
        <v>1993.2</v>
      </c>
      <c r="S364" s="282">
        <v>49.43</v>
      </c>
      <c r="T364" s="108"/>
    </row>
    <row r="365" spans="1:20" x14ac:dyDescent="0.25">
      <c r="A365" s="247" t="s">
        <v>580</v>
      </c>
      <c r="B365" s="202">
        <v>51.99</v>
      </c>
      <c r="C365" s="202">
        <v>181.02</v>
      </c>
      <c r="D365" s="281">
        <f t="shared" si="15"/>
        <v>0.28720583360954588</v>
      </c>
      <c r="E365" s="350">
        <v>0.35737000000000002</v>
      </c>
      <c r="F365" s="350">
        <v>8.3199999999999993E-3</v>
      </c>
      <c r="G365" s="350">
        <v>6.03233</v>
      </c>
      <c r="H365" s="350">
        <v>0.13911999999999999</v>
      </c>
      <c r="I365" s="350">
        <v>0.12243</v>
      </c>
      <c r="J365" s="350">
        <v>2.5100000000000001E-3</v>
      </c>
      <c r="K365" s="282">
        <v>1969.7</v>
      </c>
      <c r="L365" s="282">
        <v>39.51</v>
      </c>
      <c r="M365" s="282">
        <v>1980.5</v>
      </c>
      <c r="N365" s="282">
        <v>20.09</v>
      </c>
      <c r="O365" s="282">
        <v>1991.9</v>
      </c>
      <c r="P365" s="282">
        <v>36.01</v>
      </c>
      <c r="Q365" s="202">
        <f t="shared" si="16"/>
        <v>98.885486219187712</v>
      </c>
      <c r="R365" s="282">
        <v>1991.9</v>
      </c>
      <c r="S365" s="282">
        <v>36.01</v>
      </c>
      <c r="T365" s="108"/>
    </row>
    <row r="366" spans="1:20" x14ac:dyDescent="0.25">
      <c r="A366" s="247" t="s">
        <v>581</v>
      </c>
      <c r="B366" s="202">
        <v>38.11</v>
      </c>
      <c r="C366" s="202">
        <v>131.34</v>
      </c>
      <c r="D366" s="281">
        <f t="shared" si="15"/>
        <v>0.2901629358915791</v>
      </c>
      <c r="E366" s="350">
        <v>0.36165999999999998</v>
      </c>
      <c r="F366" s="350">
        <v>8.3999999999999995E-3</v>
      </c>
      <c r="G366" s="350">
        <v>6.1925800000000004</v>
      </c>
      <c r="H366" s="350">
        <v>0.14241000000000001</v>
      </c>
      <c r="I366" s="350">
        <v>0.1242</v>
      </c>
      <c r="J366" s="350">
        <v>2.5400000000000002E-3</v>
      </c>
      <c r="K366" s="282">
        <v>1990.1</v>
      </c>
      <c r="L366" s="282">
        <v>39.78</v>
      </c>
      <c r="M366" s="282">
        <v>2003.4</v>
      </c>
      <c r="N366" s="282">
        <v>20.100000000000001</v>
      </c>
      <c r="O366" s="282">
        <v>2017.4</v>
      </c>
      <c r="P366" s="282">
        <v>35.81</v>
      </c>
      <c r="Q366" s="202">
        <f t="shared" si="16"/>
        <v>98.646773074253986</v>
      </c>
      <c r="R366" s="282">
        <v>2017.4</v>
      </c>
      <c r="S366" s="282">
        <v>35.81</v>
      </c>
      <c r="T366" s="108"/>
    </row>
    <row r="367" spans="1:20" x14ac:dyDescent="0.25">
      <c r="A367" s="247" t="s">
        <v>582</v>
      </c>
      <c r="B367" s="202">
        <v>59.41</v>
      </c>
      <c r="C367" s="202">
        <v>124.31</v>
      </c>
      <c r="D367" s="281">
        <f t="shared" si="15"/>
        <v>0.4779181079559166</v>
      </c>
      <c r="E367" s="350">
        <v>0.36703000000000002</v>
      </c>
      <c r="F367" s="350">
        <v>8.5000000000000006E-3</v>
      </c>
      <c r="G367" s="350">
        <v>6.3613999999999997</v>
      </c>
      <c r="H367" s="350">
        <v>0.14535000000000001</v>
      </c>
      <c r="I367" s="350">
        <v>0.12575</v>
      </c>
      <c r="J367" s="350">
        <v>2.5500000000000002E-3</v>
      </c>
      <c r="K367" s="282">
        <v>2015.4</v>
      </c>
      <c r="L367" s="282">
        <v>40.07</v>
      </c>
      <c r="M367" s="282">
        <v>2027</v>
      </c>
      <c r="N367" s="282">
        <v>20.05</v>
      </c>
      <c r="O367" s="282">
        <v>2039.3</v>
      </c>
      <c r="P367" s="282">
        <v>35.39</v>
      </c>
      <c r="Q367" s="202">
        <f t="shared" si="16"/>
        <v>98.828029225714715</v>
      </c>
      <c r="R367" s="282">
        <v>2039.3</v>
      </c>
      <c r="S367" s="282">
        <v>35.39</v>
      </c>
      <c r="T367" s="108"/>
    </row>
    <row r="368" spans="1:20" x14ac:dyDescent="0.25">
      <c r="A368" s="247" t="s">
        <v>583</v>
      </c>
      <c r="B368" s="202">
        <v>18.690000000000001</v>
      </c>
      <c r="C368" s="202">
        <v>28.62</v>
      </c>
      <c r="D368" s="281">
        <f t="shared" si="15"/>
        <v>0.65303983228511531</v>
      </c>
      <c r="E368" s="350">
        <v>0.36721999999999999</v>
      </c>
      <c r="F368" s="350">
        <v>8.8100000000000001E-3</v>
      </c>
      <c r="G368" s="350">
        <v>6.4247699999999996</v>
      </c>
      <c r="H368" s="350">
        <v>0.16152</v>
      </c>
      <c r="I368" s="350">
        <v>0.12694</v>
      </c>
      <c r="J368" s="350">
        <v>2.9199999999999999E-3</v>
      </c>
      <c r="K368" s="282">
        <v>2016.3</v>
      </c>
      <c r="L368" s="282">
        <v>41.56</v>
      </c>
      <c r="M368" s="282">
        <v>2035.7</v>
      </c>
      <c r="N368" s="282">
        <v>22.09</v>
      </c>
      <c r="O368" s="282">
        <v>2056</v>
      </c>
      <c r="P368" s="282">
        <v>40.049999999999997</v>
      </c>
      <c r="Q368" s="202">
        <f t="shared" si="16"/>
        <v>98.069066147859914</v>
      </c>
      <c r="R368" s="282">
        <v>2056</v>
      </c>
      <c r="S368" s="282">
        <v>40.049999999999997</v>
      </c>
      <c r="T368" s="108"/>
    </row>
    <row r="369" spans="1:20" x14ac:dyDescent="0.25">
      <c r="A369" s="247" t="s">
        <v>584</v>
      </c>
      <c r="B369" s="202">
        <v>31.45</v>
      </c>
      <c r="C369" s="202">
        <v>58.72</v>
      </c>
      <c r="D369" s="281">
        <f t="shared" si="15"/>
        <v>0.53559264305177112</v>
      </c>
      <c r="E369" s="350">
        <v>0.37115999999999999</v>
      </c>
      <c r="F369" s="350">
        <v>8.8299999999999993E-3</v>
      </c>
      <c r="G369" s="350">
        <v>6.5201500000000001</v>
      </c>
      <c r="H369" s="350">
        <v>0.15840000000000001</v>
      </c>
      <c r="I369" s="350">
        <v>0.12739</v>
      </c>
      <c r="J369" s="350">
        <v>2.8E-3</v>
      </c>
      <c r="K369" s="282">
        <v>2034.9</v>
      </c>
      <c r="L369" s="282">
        <v>41.53</v>
      </c>
      <c r="M369" s="282">
        <v>2048.6</v>
      </c>
      <c r="N369" s="282">
        <v>21.39</v>
      </c>
      <c r="O369" s="282">
        <v>2062.1999999999998</v>
      </c>
      <c r="P369" s="282">
        <v>38.229999999999997</v>
      </c>
      <c r="Q369" s="202">
        <f t="shared" si="16"/>
        <v>98.67617107942975</v>
      </c>
      <c r="R369" s="282">
        <v>2062.1999999999998</v>
      </c>
      <c r="S369" s="282">
        <v>38.229999999999997</v>
      </c>
      <c r="T369" s="108"/>
    </row>
    <row r="370" spans="1:20" x14ac:dyDescent="0.25">
      <c r="A370" s="247" t="s">
        <v>585</v>
      </c>
      <c r="B370" s="202">
        <v>76.59</v>
      </c>
      <c r="C370" s="202">
        <v>140.31</v>
      </c>
      <c r="D370" s="281">
        <f t="shared" si="15"/>
        <v>0.54586273252084672</v>
      </c>
      <c r="E370" s="350">
        <v>0.39228000000000002</v>
      </c>
      <c r="F370" s="350">
        <v>9.1699999999999993E-3</v>
      </c>
      <c r="G370" s="350">
        <v>7.2333699999999999</v>
      </c>
      <c r="H370" s="350">
        <v>0.16619999999999999</v>
      </c>
      <c r="I370" s="350">
        <v>0.13369</v>
      </c>
      <c r="J370" s="350">
        <v>2.7200000000000002E-3</v>
      </c>
      <c r="K370" s="282">
        <v>2133.4</v>
      </c>
      <c r="L370" s="282">
        <v>42.44</v>
      </c>
      <c r="M370" s="282">
        <v>2140.6</v>
      </c>
      <c r="N370" s="282">
        <v>20.5</v>
      </c>
      <c r="O370" s="282">
        <v>2147</v>
      </c>
      <c r="P370" s="282">
        <v>35.130000000000003</v>
      </c>
      <c r="Q370" s="202">
        <f t="shared" si="16"/>
        <v>99.366557987890076</v>
      </c>
      <c r="R370" s="282">
        <v>2147</v>
      </c>
      <c r="S370" s="282">
        <v>35.130000000000003</v>
      </c>
      <c r="T370" s="108"/>
    </row>
    <row r="371" spans="1:20" x14ac:dyDescent="0.25">
      <c r="A371" s="247" t="s">
        <v>586</v>
      </c>
      <c r="B371" s="202">
        <v>109.71</v>
      </c>
      <c r="C371" s="202">
        <v>146.15</v>
      </c>
      <c r="D371" s="281">
        <f t="shared" si="15"/>
        <v>0.75066712281902148</v>
      </c>
      <c r="E371" s="350">
        <v>0.39277000000000001</v>
      </c>
      <c r="F371" s="350">
        <v>9.1699999999999993E-3</v>
      </c>
      <c r="G371" s="350">
        <v>7.2637299999999998</v>
      </c>
      <c r="H371" s="350">
        <v>0.16622999999999999</v>
      </c>
      <c r="I371" s="350">
        <v>0.13408</v>
      </c>
      <c r="J371" s="350">
        <v>2.7100000000000002E-3</v>
      </c>
      <c r="K371" s="282">
        <v>2135.6999999999998</v>
      </c>
      <c r="L371" s="282">
        <v>42.42</v>
      </c>
      <c r="M371" s="282">
        <v>2144.4</v>
      </c>
      <c r="N371" s="282">
        <v>20.43</v>
      </c>
      <c r="O371" s="282">
        <v>2152.1</v>
      </c>
      <c r="P371" s="282">
        <v>34.92</v>
      </c>
      <c r="Q371" s="202">
        <f t="shared" si="16"/>
        <v>99.237953626690199</v>
      </c>
      <c r="R371" s="282">
        <v>2152.1</v>
      </c>
      <c r="S371" s="282">
        <v>34.92</v>
      </c>
      <c r="T371" s="108"/>
    </row>
    <row r="372" spans="1:20" x14ac:dyDescent="0.25">
      <c r="A372" s="247" t="s">
        <v>587</v>
      </c>
      <c r="B372" s="202">
        <v>40.94</v>
      </c>
      <c r="C372" s="202">
        <v>53.79</v>
      </c>
      <c r="D372" s="281">
        <f t="shared" si="15"/>
        <v>0.76110801264175498</v>
      </c>
      <c r="E372" s="350">
        <v>0.40695999999999999</v>
      </c>
      <c r="F372" s="350">
        <v>9.6100000000000005E-3</v>
      </c>
      <c r="G372" s="350">
        <v>7.8381299999999996</v>
      </c>
      <c r="H372" s="350">
        <v>0.18456</v>
      </c>
      <c r="I372" s="350">
        <v>0.13965</v>
      </c>
      <c r="J372" s="350">
        <v>2.9399999999999999E-3</v>
      </c>
      <c r="K372" s="282">
        <v>2201</v>
      </c>
      <c r="L372" s="282">
        <v>44.01</v>
      </c>
      <c r="M372" s="282">
        <v>2212.6</v>
      </c>
      <c r="N372" s="282">
        <v>21.2</v>
      </c>
      <c r="O372" s="282">
        <v>2222.9</v>
      </c>
      <c r="P372" s="282">
        <v>36</v>
      </c>
      <c r="Q372" s="202">
        <f t="shared" si="16"/>
        <v>99.014800485851808</v>
      </c>
      <c r="R372" s="282">
        <v>2222.9</v>
      </c>
      <c r="S372" s="282">
        <v>36</v>
      </c>
      <c r="T372" s="108"/>
    </row>
    <row r="373" spans="1:20" x14ac:dyDescent="0.25">
      <c r="A373" s="247" t="s">
        <v>588</v>
      </c>
      <c r="B373" s="202">
        <v>55.46</v>
      </c>
      <c r="C373" s="202">
        <v>55.14</v>
      </c>
      <c r="D373" s="281">
        <f t="shared" si="15"/>
        <v>1.005803409503083</v>
      </c>
      <c r="E373" s="350">
        <v>0.41049000000000002</v>
      </c>
      <c r="F373" s="350">
        <v>9.75E-3</v>
      </c>
      <c r="G373" s="350">
        <v>7.8701100000000004</v>
      </c>
      <c r="H373" s="350">
        <v>0.18856999999999999</v>
      </c>
      <c r="I373" s="350">
        <v>0.13902999999999999</v>
      </c>
      <c r="J373" s="350">
        <v>2.99E-3</v>
      </c>
      <c r="K373" s="282">
        <v>2217.1999999999998</v>
      </c>
      <c r="L373" s="282">
        <v>44.55</v>
      </c>
      <c r="M373" s="282">
        <v>2216.3000000000002</v>
      </c>
      <c r="N373" s="282">
        <v>21.59</v>
      </c>
      <c r="O373" s="282">
        <v>2215.1999999999998</v>
      </c>
      <c r="P373" s="282">
        <v>36.869999999999997</v>
      </c>
      <c r="Q373" s="202">
        <f t="shared" si="16"/>
        <v>100.09028530155291</v>
      </c>
      <c r="R373" s="282">
        <v>2215.1999999999998</v>
      </c>
      <c r="S373" s="282">
        <v>36.869999999999997</v>
      </c>
      <c r="T373" s="108"/>
    </row>
    <row r="374" spans="1:20" x14ac:dyDescent="0.25">
      <c r="A374" s="247" t="s">
        <v>589</v>
      </c>
      <c r="B374" s="202">
        <v>42.87</v>
      </c>
      <c r="C374" s="202">
        <v>183.77</v>
      </c>
      <c r="D374" s="281">
        <f t="shared" si="15"/>
        <v>0.23328073134896879</v>
      </c>
      <c r="E374" s="350">
        <v>0.41561999999999999</v>
      </c>
      <c r="F374" s="350">
        <v>9.6100000000000005E-3</v>
      </c>
      <c r="G374" s="350">
        <v>8.1750600000000002</v>
      </c>
      <c r="H374" s="350">
        <v>0.18362999999999999</v>
      </c>
      <c r="I374" s="350">
        <v>0.14265</v>
      </c>
      <c r="J374" s="350">
        <v>2.82E-3</v>
      </c>
      <c r="K374" s="282">
        <v>2240.6</v>
      </c>
      <c r="L374" s="282">
        <v>43.75</v>
      </c>
      <c r="M374" s="282">
        <v>2250.6</v>
      </c>
      <c r="N374" s="282">
        <v>20.32</v>
      </c>
      <c r="O374" s="282">
        <v>2259.6</v>
      </c>
      <c r="P374" s="282">
        <v>33.68</v>
      </c>
      <c r="Q374" s="202">
        <f t="shared" si="16"/>
        <v>99.159143211187811</v>
      </c>
      <c r="R374" s="282">
        <v>2259.6</v>
      </c>
      <c r="S374" s="282">
        <v>33.68</v>
      </c>
      <c r="T374" s="108"/>
    </row>
    <row r="375" spans="1:20" x14ac:dyDescent="0.25">
      <c r="A375" s="247" t="s">
        <v>590</v>
      </c>
      <c r="B375" s="202">
        <v>92.22</v>
      </c>
      <c r="C375" s="202">
        <v>151.47</v>
      </c>
      <c r="D375" s="281">
        <f t="shared" si="15"/>
        <v>0.60883343236284415</v>
      </c>
      <c r="E375" s="350">
        <v>0.42616999999999999</v>
      </c>
      <c r="F375" s="350">
        <v>9.9100000000000004E-3</v>
      </c>
      <c r="G375" s="350">
        <v>8.6085700000000003</v>
      </c>
      <c r="H375" s="350">
        <v>0.19857</v>
      </c>
      <c r="I375" s="350">
        <v>0.14657000000000001</v>
      </c>
      <c r="J375" s="350">
        <v>3.0100000000000001E-3</v>
      </c>
      <c r="K375" s="282">
        <v>2288.4</v>
      </c>
      <c r="L375" s="282">
        <v>44.82</v>
      </c>
      <c r="M375" s="282">
        <v>2297.5</v>
      </c>
      <c r="N375" s="282">
        <v>20.98</v>
      </c>
      <c r="O375" s="282">
        <v>2306.3000000000002</v>
      </c>
      <c r="P375" s="282">
        <v>34.81</v>
      </c>
      <c r="Q375" s="202">
        <f t="shared" si="16"/>
        <v>99.223865065256035</v>
      </c>
      <c r="R375" s="282">
        <v>2306.3000000000002</v>
      </c>
      <c r="S375" s="282">
        <v>34.81</v>
      </c>
      <c r="T375" s="108"/>
    </row>
    <row r="376" spans="1:20" x14ac:dyDescent="0.25">
      <c r="A376" s="247" t="s">
        <v>591</v>
      </c>
      <c r="B376" s="202">
        <v>88.48</v>
      </c>
      <c r="C376" s="202">
        <v>186.32</v>
      </c>
      <c r="D376" s="281">
        <f t="shared" si="15"/>
        <v>0.47488192357234871</v>
      </c>
      <c r="E376" s="350">
        <v>0.42881000000000002</v>
      </c>
      <c r="F376" s="350">
        <v>9.9500000000000005E-3</v>
      </c>
      <c r="G376" s="350">
        <v>8.7578499999999995</v>
      </c>
      <c r="H376" s="350">
        <v>0.19797000000000001</v>
      </c>
      <c r="I376" s="350">
        <v>0.14810999999999999</v>
      </c>
      <c r="J376" s="350">
        <v>2.9499999999999999E-3</v>
      </c>
      <c r="K376" s="282">
        <v>2300.3000000000002</v>
      </c>
      <c r="L376" s="282">
        <v>44.9</v>
      </c>
      <c r="M376" s="282">
        <v>2313.1</v>
      </c>
      <c r="N376" s="282">
        <v>20.6</v>
      </c>
      <c r="O376" s="282">
        <v>2324.1</v>
      </c>
      <c r="P376" s="282">
        <v>33.75</v>
      </c>
      <c r="Q376" s="202">
        <f t="shared" si="16"/>
        <v>98.975947678671332</v>
      </c>
      <c r="R376" s="282">
        <v>2324.1</v>
      </c>
      <c r="S376" s="282">
        <v>33.75</v>
      </c>
      <c r="T376" s="108"/>
    </row>
    <row r="377" spans="1:20" x14ac:dyDescent="0.25">
      <c r="A377" s="247" t="s">
        <v>592</v>
      </c>
      <c r="B377" s="202">
        <v>58.64</v>
      </c>
      <c r="C377" s="202">
        <v>138</v>
      </c>
      <c r="D377" s="281">
        <f t="shared" si="15"/>
        <v>0.42492753623188406</v>
      </c>
      <c r="E377" s="350">
        <v>0.43154999999999999</v>
      </c>
      <c r="F377" s="350">
        <v>1.005E-2</v>
      </c>
      <c r="G377" s="350">
        <v>8.8201699999999992</v>
      </c>
      <c r="H377" s="350">
        <v>0.20039999999999999</v>
      </c>
      <c r="I377" s="350">
        <v>0.14818999999999999</v>
      </c>
      <c r="J377" s="350">
        <v>2.97E-3</v>
      </c>
      <c r="K377" s="282">
        <v>2312.6999999999998</v>
      </c>
      <c r="L377" s="282">
        <v>45.26</v>
      </c>
      <c r="M377" s="282">
        <v>2319.6</v>
      </c>
      <c r="N377" s="282">
        <v>20.72</v>
      </c>
      <c r="O377" s="282">
        <v>2325.1</v>
      </c>
      <c r="P377" s="282">
        <v>33.96</v>
      </c>
      <c r="Q377" s="202">
        <f t="shared" si="16"/>
        <v>99.466689604748183</v>
      </c>
      <c r="R377" s="282">
        <v>2325.1</v>
      </c>
      <c r="S377" s="282">
        <v>33.96</v>
      </c>
      <c r="T377" s="108"/>
    </row>
    <row r="378" spans="1:20" x14ac:dyDescent="0.25">
      <c r="A378" s="247" t="s">
        <v>593</v>
      </c>
      <c r="B378" s="202">
        <v>45.99</v>
      </c>
      <c r="C378" s="202">
        <v>91.96</v>
      </c>
      <c r="D378" s="281">
        <f t="shared" si="15"/>
        <v>0.50010874293170948</v>
      </c>
      <c r="E378" s="350">
        <v>0.43386999999999998</v>
      </c>
      <c r="F378" s="350">
        <v>1.021E-2</v>
      </c>
      <c r="G378" s="350">
        <v>8.9441199999999998</v>
      </c>
      <c r="H378" s="350">
        <v>0.20754</v>
      </c>
      <c r="I378" s="350">
        <v>0.14946000000000001</v>
      </c>
      <c r="J378" s="350">
        <v>3.0799999999999998E-3</v>
      </c>
      <c r="K378" s="282">
        <v>2323.1999999999998</v>
      </c>
      <c r="L378" s="282">
        <v>45.88</v>
      </c>
      <c r="M378" s="282">
        <v>2332.3000000000002</v>
      </c>
      <c r="N378" s="282">
        <v>21.19</v>
      </c>
      <c r="O378" s="282">
        <v>2339.6999999999998</v>
      </c>
      <c r="P378" s="282">
        <v>34.86</v>
      </c>
      <c r="Q378" s="202">
        <f t="shared" si="16"/>
        <v>99.294781382228493</v>
      </c>
      <c r="R378" s="282">
        <v>2339.6999999999998</v>
      </c>
      <c r="S378" s="282">
        <v>34.86</v>
      </c>
      <c r="T378" s="108"/>
    </row>
    <row r="379" spans="1:20" x14ac:dyDescent="0.25">
      <c r="A379" s="247" t="s">
        <v>594</v>
      </c>
      <c r="B379" s="202">
        <v>39.42</v>
      </c>
      <c r="C379" s="202">
        <v>21.87</v>
      </c>
      <c r="D379" s="281">
        <f t="shared" si="15"/>
        <v>1.8024691358024691</v>
      </c>
      <c r="E379" s="350">
        <v>0.43413000000000002</v>
      </c>
      <c r="F379" s="350">
        <v>1.14E-2</v>
      </c>
      <c r="G379" s="350">
        <v>8.8725500000000004</v>
      </c>
      <c r="H379" s="350">
        <v>0.25961000000000001</v>
      </c>
      <c r="I379" s="350">
        <v>0.14821000000000001</v>
      </c>
      <c r="J379" s="350">
        <v>4.0899999999999999E-3</v>
      </c>
      <c r="K379" s="282">
        <v>2324.3000000000002</v>
      </c>
      <c r="L379" s="282">
        <v>51.24</v>
      </c>
      <c r="M379" s="282">
        <v>2325</v>
      </c>
      <c r="N379" s="282">
        <v>26.7</v>
      </c>
      <c r="O379" s="282">
        <v>2325.4</v>
      </c>
      <c r="P379" s="282">
        <v>46.59</v>
      </c>
      <c r="Q379" s="202">
        <f t="shared" si="16"/>
        <v>99.952696310312206</v>
      </c>
      <c r="R379" s="282">
        <v>2325.4</v>
      </c>
      <c r="S379" s="282">
        <v>46.59</v>
      </c>
      <c r="T379" s="108"/>
    </row>
    <row r="380" spans="1:20" x14ac:dyDescent="0.25">
      <c r="A380" s="247" t="s">
        <v>595</v>
      </c>
      <c r="B380" s="202">
        <v>95.13</v>
      </c>
      <c r="C380" s="202">
        <v>94.31</v>
      </c>
      <c r="D380" s="281">
        <f t="shared" si="15"/>
        <v>1.0086947301452656</v>
      </c>
      <c r="E380" s="350">
        <v>0.44162000000000001</v>
      </c>
      <c r="F380" s="350">
        <v>1.0359999999999999E-2</v>
      </c>
      <c r="G380" s="350">
        <v>9.2429900000000007</v>
      </c>
      <c r="H380" s="350">
        <v>0.21318000000000001</v>
      </c>
      <c r="I380" s="350">
        <v>0.15174000000000001</v>
      </c>
      <c r="J380" s="350">
        <v>3.0999999999999999E-3</v>
      </c>
      <c r="K380" s="282">
        <v>2357.9</v>
      </c>
      <c r="L380" s="282">
        <v>46.35</v>
      </c>
      <c r="M380" s="282">
        <v>2362.4</v>
      </c>
      <c r="N380" s="282">
        <v>21.13</v>
      </c>
      <c r="O380" s="282">
        <v>2365.6</v>
      </c>
      <c r="P380" s="282">
        <v>34.46</v>
      </c>
      <c r="Q380" s="202">
        <f t="shared" si="16"/>
        <v>99.674501183632074</v>
      </c>
      <c r="R380" s="282">
        <v>2365.6</v>
      </c>
      <c r="S380" s="282">
        <v>34.46</v>
      </c>
      <c r="T380" s="108"/>
    </row>
    <row r="381" spans="1:20" x14ac:dyDescent="0.25">
      <c r="A381" s="247" t="s">
        <v>596</v>
      </c>
      <c r="B381" s="202">
        <v>71.41</v>
      </c>
      <c r="C381" s="202">
        <v>144.88999999999999</v>
      </c>
      <c r="D381" s="281">
        <f t="shared" si="15"/>
        <v>0.49285664987231698</v>
      </c>
      <c r="E381" s="350">
        <v>0.44785000000000003</v>
      </c>
      <c r="F381" s="350">
        <v>1.0410000000000001E-2</v>
      </c>
      <c r="G381" s="350">
        <v>9.5149899999999992</v>
      </c>
      <c r="H381" s="350">
        <v>0.21412</v>
      </c>
      <c r="I381" s="350">
        <v>0.15403</v>
      </c>
      <c r="J381" s="350">
        <v>3.0400000000000002E-3</v>
      </c>
      <c r="K381" s="282">
        <v>2385.6999999999998</v>
      </c>
      <c r="L381" s="282">
        <v>46.33</v>
      </c>
      <c r="M381" s="282">
        <v>2389</v>
      </c>
      <c r="N381" s="282">
        <v>20.68</v>
      </c>
      <c r="O381" s="282">
        <v>2391.1</v>
      </c>
      <c r="P381" s="282">
        <v>33.25</v>
      </c>
      <c r="Q381" s="202">
        <f t="shared" si="16"/>
        <v>99.774162519342553</v>
      </c>
      <c r="R381" s="282">
        <v>2391.1</v>
      </c>
      <c r="S381" s="282">
        <v>33.25</v>
      </c>
      <c r="T381" s="108"/>
    </row>
    <row r="382" spans="1:20" x14ac:dyDescent="0.25">
      <c r="A382" s="247" t="s">
        <v>597</v>
      </c>
      <c r="B382" s="202">
        <v>29.83</v>
      </c>
      <c r="C382" s="202">
        <v>90.31</v>
      </c>
      <c r="D382" s="281">
        <f t="shared" si="15"/>
        <v>0.33030672129332295</v>
      </c>
      <c r="E382" s="350">
        <v>0.45218000000000003</v>
      </c>
      <c r="F382" s="350">
        <v>1.0540000000000001E-2</v>
      </c>
      <c r="G382" s="350">
        <v>9.7713099999999997</v>
      </c>
      <c r="H382" s="350">
        <v>0.22145999999999999</v>
      </c>
      <c r="I382" s="350">
        <v>0.15667</v>
      </c>
      <c r="J382" s="350">
        <v>3.13E-3</v>
      </c>
      <c r="K382" s="282">
        <v>2404.9</v>
      </c>
      <c r="L382" s="282">
        <v>46.77</v>
      </c>
      <c r="M382" s="282">
        <v>2413.5</v>
      </c>
      <c r="N382" s="282">
        <v>20.88</v>
      </c>
      <c r="O382" s="282">
        <v>2420</v>
      </c>
      <c r="P382" s="282">
        <v>33.479999999999997</v>
      </c>
      <c r="Q382" s="202">
        <f t="shared" si="16"/>
        <v>99.376033057851245</v>
      </c>
      <c r="R382" s="282">
        <v>2420</v>
      </c>
      <c r="S382" s="282">
        <v>33.479999999999997</v>
      </c>
      <c r="T382" s="108"/>
    </row>
    <row r="383" spans="1:20" x14ac:dyDescent="0.25">
      <c r="A383" s="247" t="s">
        <v>598</v>
      </c>
      <c r="B383" s="202">
        <v>38.79</v>
      </c>
      <c r="C383" s="202">
        <v>39.69</v>
      </c>
      <c r="D383" s="281">
        <f t="shared" si="15"/>
        <v>0.9773242630385488</v>
      </c>
      <c r="E383" s="350">
        <v>0.45532</v>
      </c>
      <c r="F383" s="350">
        <v>1.076E-2</v>
      </c>
      <c r="G383" s="350">
        <v>9.8970500000000001</v>
      </c>
      <c r="H383" s="350">
        <v>0.23466999999999999</v>
      </c>
      <c r="I383" s="350">
        <v>0.15770000000000001</v>
      </c>
      <c r="J383" s="350">
        <v>3.3500000000000001E-3</v>
      </c>
      <c r="K383" s="282">
        <v>2418.9</v>
      </c>
      <c r="L383" s="282">
        <v>47.65</v>
      </c>
      <c r="M383" s="282">
        <v>2425.1999999999998</v>
      </c>
      <c r="N383" s="282">
        <v>21.87</v>
      </c>
      <c r="O383" s="282">
        <v>2431.1</v>
      </c>
      <c r="P383" s="282">
        <v>35.58</v>
      </c>
      <c r="Q383" s="202">
        <f t="shared" si="16"/>
        <v>99.4981695528773</v>
      </c>
      <c r="R383" s="282">
        <v>2431.1</v>
      </c>
      <c r="S383" s="282">
        <v>35.58</v>
      </c>
      <c r="T383" s="108"/>
    </row>
    <row r="384" spans="1:20" x14ac:dyDescent="0.25">
      <c r="A384" s="247" t="s">
        <v>599</v>
      </c>
      <c r="B384" s="202">
        <v>40.659999999999997</v>
      </c>
      <c r="C384" s="202">
        <v>48.19</v>
      </c>
      <c r="D384" s="281">
        <f t="shared" si="15"/>
        <v>0.84374351525212699</v>
      </c>
      <c r="E384" s="350">
        <v>0.45676</v>
      </c>
      <c r="F384" s="350">
        <v>1.0800000000000001E-2</v>
      </c>
      <c r="G384" s="350">
        <v>10.029019999999999</v>
      </c>
      <c r="H384" s="350">
        <v>0.23591000000000001</v>
      </c>
      <c r="I384" s="350">
        <v>0.15923000000000001</v>
      </c>
      <c r="J384" s="350">
        <v>3.3400000000000001E-3</v>
      </c>
      <c r="K384" s="282">
        <v>2425.1999999999998</v>
      </c>
      <c r="L384" s="282">
        <v>47.77</v>
      </c>
      <c r="M384" s="282">
        <v>2437.5</v>
      </c>
      <c r="N384" s="282">
        <v>21.72</v>
      </c>
      <c r="O384" s="282">
        <v>2447.5</v>
      </c>
      <c r="P384" s="282">
        <v>35.11</v>
      </c>
      <c r="Q384" s="202">
        <f t="shared" si="16"/>
        <v>99.088866189989773</v>
      </c>
      <c r="R384" s="282">
        <v>2447.5</v>
      </c>
      <c r="S384" s="282">
        <v>35.11</v>
      </c>
      <c r="T384" s="108"/>
    </row>
    <row r="385" spans="1:20" x14ac:dyDescent="0.25">
      <c r="A385" s="247" t="s">
        <v>600</v>
      </c>
      <c r="B385" s="202">
        <v>34.72</v>
      </c>
      <c r="C385" s="202">
        <v>55.99</v>
      </c>
      <c r="D385" s="281">
        <f t="shared" si="15"/>
        <v>0.62011073405965345</v>
      </c>
      <c r="E385" s="350">
        <v>0.46217999999999998</v>
      </c>
      <c r="F385" s="350">
        <v>1.1010000000000001E-2</v>
      </c>
      <c r="G385" s="350">
        <v>10.23512</v>
      </c>
      <c r="H385" s="350">
        <v>0.24364</v>
      </c>
      <c r="I385" s="350">
        <v>0.16058</v>
      </c>
      <c r="J385" s="350">
        <v>3.4199999999999999E-3</v>
      </c>
      <c r="K385" s="282">
        <v>2449.1999999999998</v>
      </c>
      <c r="L385" s="282">
        <v>48.53</v>
      </c>
      <c r="M385" s="282">
        <v>2456.3000000000002</v>
      </c>
      <c r="N385" s="282">
        <v>22.02</v>
      </c>
      <c r="O385" s="282">
        <v>2461.6999999999998</v>
      </c>
      <c r="P385" s="282">
        <v>35.57</v>
      </c>
      <c r="Q385" s="202">
        <f t="shared" si="16"/>
        <v>99.492220823008495</v>
      </c>
      <c r="R385" s="282">
        <v>2461.6999999999998</v>
      </c>
      <c r="S385" s="282">
        <v>35.57</v>
      </c>
      <c r="T385" s="108"/>
    </row>
    <row r="386" spans="1:20" x14ac:dyDescent="0.25">
      <c r="A386" s="247" t="s">
        <v>601</v>
      </c>
      <c r="B386" s="202">
        <v>52.14</v>
      </c>
      <c r="C386" s="202">
        <v>58.05</v>
      </c>
      <c r="D386" s="281">
        <f t="shared" si="15"/>
        <v>0.89819121447028427</v>
      </c>
      <c r="E386" s="350">
        <v>0.46594999999999998</v>
      </c>
      <c r="F386" s="350">
        <v>1.1169999999999999E-2</v>
      </c>
      <c r="G386" s="350">
        <v>10.336080000000001</v>
      </c>
      <c r="H386" s="350">
        <v>0.24881</v>
      </c>
      <c r="I386" s="350">
        <v>0.16083</v>
      </c>
      <c r="J386" s="350">
        <v>3.48E-3</v>
      </c>
      <c r="K386" s="282">
        <v>2465.8000000000002</v>
      </c>
      <c r="L386" s="282">
        <v>49.1</v>
      </c>
      <c r="M386" s="282">
        <v>2465.3000000000002</v>
      </c>
      <c r="N386" s="282">
        <v>22.29</v>
      </c>
      <c r="O386" s="282">
        <v>2464.4</v>
      </c>
      <c r="P386" s="282">
        <v>36.07</v>
      </c>
      <c r="Q386" s="202">
        <f t="shared" si="16"/>
        <v>100.05680895958449</v>
      </c>
      <c r="R386" s="282">
        <v>2464.4</v>
      </c>
      <c r="S386" s="282">
        <v>36.07</v>
      </c>
      <c r="T386" s="108"/>
    </row>
    <row r="387" spans="1:20" x14ac:dyDescent="0.25">
      <c r="A387" s="247" t="s">
        <v>602</v>
      </c>
      <c r="B387" s="202">
        <v>255.71</v>
      </c>
      <c r="C387" s="202">
        <v>212.28</v>
      </c>
      <c r="D387" s="281">
        <f>B387/C387</f>
        <v>1.2045882796306766</v>
      </c>
      <c r="E387" s="350">
        <v>0.46794000000000002</v>
      </c>
      <c r="F387" s="350">
        <v>1.085E-2</v>
      </c>
      <c r="G387" s="350">
        <v>10.430289999999999</v>
      </c>
      <c r="H387" s="350">
        <v>0.23479</v>
      </c>
      <c r="I387" s="350">
        <v>0.16163</v>
      </c>
      <c r="J387" s="350">
        <v>3.2000000000000002E-3</v>
      </c>
      <c r="K387" s="282">
        <v>2474.5</v>
      </c>
      <c r="L387" s="282">
        <v>47.67</v>
      </c>
      <c r="M387" s="282">
        <v>2473.6999999999998</v>
      </c>
      <c r="N387" s="282">
        <v>20.86</v>
      </c>
      <c r="O387" s="282">
        <v>2472.8000000000002</v>
      </c>
      <c r="P387" s="282">
        <v>33.01</v>
      </c>
      <c r="Q387" s="202">
        <f t="shared" si="16"/>
        <v>100.06874797800064</v>
      </c>
      <c r="R387" s="282">
        <v>2472.8000000000002</v>
      </c>
      <c r="S387" s="282">
        <v>33.01</v>
      </c>
      <c r="T387" s="108"/>
    </row>
    <row r="388" spans="1:20" x14ac:dyDescent="0.25">
      <c r="A388" s="247" t="s">
        <v>603</v>
      </c>
      <c r="B388" s="202">
        <v>69.84</v>
      </c>
      <c r="C388" s="202">
        <v>93.53</v>
      </c>
      <c r="D388" s="281">
        <f>B388/C388</f>
        <v>0.74671228482839735</v>
      </c>
      <c r="E388" s="350">
        <v>0.46893000000000001</v>
      </c>
      <c r="F388" s="350">
        <v>1.1010000000000001E-2</v>
      </c>
      <c r="G388" s="350">
        <v>10.54799</v>
      </c>
      <c r="H388" s="350">
        <v>0.2437</v>
      </c>
      <c r="I388" s="350">
        <v>0.16311</v>
      </c>
      <c r="J388" s="350">
        <v>3.3400000000000001E-3</v>
      </c>
      <c r="K388" s="282">
        <v>2478.9</v>
      </c>
      <c r="L388" s="282">
        <v>48.31</v>
      </c>
      <c r="M388" s="282">
        <v>2484.1</v>
      </c>
      <c r="N388" s="282">
        <v>21.43</v>
      </c>
      <c r="O388" s="282">
        <v>2488.1999999999998</v>
      </c>
      <c r="P388" s="282">
        <v>34.130000000000003</v>
      </c>
      <c r="Q388" s="202">
        <f t="shared" si="16"/>
        <v>99.626235833132398</v>
      </c>
      <c r="R388" s="282">
        <v>2488.1999999999998</v>
      </c>
      <c r="S388" s="282">
        <v>34.130000000000003</v>
      </c>
      <c r="T388" s="108"/>
    </row>
    <row r="389" spans="1:20" x14ac:dyDescent="0.25">
      <c r="A389" s="247" t="s">
        <v>604</v>
      </c>
      <c r="B389" s="202">
        <v>123.89</v>
      </c>
      <c r="C389" s="202">
        <v>152.47999999999999</v>
      </c>
      <c r="D389" s="281">
        <f>B389/C389</f>
        <v>0.81250000000000011</v>
      </c>
      <c r="E389" s="350">
        <v>0.47343000000000002</v>
      </c>
      <c r="F389" s="350">
        <v>1.094E-2</v>
      </c>
      <c r="G389" s="350">
        <v>10.828430000000001</v>
      </c>
      <c r="H389" s="350">
        <v>0.24473</v>
      </c>
      <c r="I389" s="350">
        <v>0.16596</v>
      </c>
      <c r="J389" s="350">
        <v>3.31E-3</v>
      </c>
      <c r="K389" s="282">
        <v>2498.6</v>
      </c>
      <c r="L389" s="282">
        <v>47.85</v>
      </c>
      <c r="M389" s="282">
        <v>2508.5</v>
      </c>
      <c r="N389" s="282">
        <v>21.01</v>
      </c>
      <c r="O389" s="282">
        <v>2517.3000000000002</v>
      </c>
      <c r="P389" s="282">
        <v>33.130000000000003</v>
      </c>
      <c r="Q389" s="202">
        <f t="shared" si="16"/>
        <v>99.257140587137002</v>
      </c>
      <c r="R389" s="282">
        <v>2517.3000000000002</v>
      </c>
      <c r="S389" s="282">
        <v>33.130000000000003</v>
      </c>
      <c r="T389" s="108"/>
    </row>
    <row r="390" spans="1:20" x14ac:dyDescent="0.25">
      <c r="A390" s="247" t="s">
        <v>605</v>
      </c>
      <c r="B390" s="202">
        <v>53.63</v>
      </c>
      <c r="C390" s="202">
        <v>74.31</v>
      </c>
      <c r="D390" s="281">
        <f>B390/C390</f>
        <v>0.7217063652267528</v>
      </c>
      <c r="E390" s="350">
        <v>0.47548000000000001</v>
      </c>
      <c r="F390" s="350">
        <v>1.108E-2</v>
      </c>
      <c r="G390" s="350">
        <v>10.8972</v>
      </c>
      <c r="H390" s="350">
        <v>0.24893999999999999</v>
      </c>
      <c r="I390" s="350">
        <v>0.16624</v>
      </c>
      <c r="J390" s="350">
        <v>3.3600000000000001E-3</v>
      </c>
      <c r="K390" s="282">
        <v>2507.6</v>
      </c>
      <c r="L390" s="282">
        <v>48.39</v>
      </c>
      <c r="M390" s="282">
        <v>2514.4</v>
      </c>
      <c r="N390" s="282">
        <v>21.25</v>
      </c>
      <c r="O390" s="282">
        <v>2520.1</v>
      </c>
      <c r="P390" s="282">
        <v>33.549999999999997</v>
      </c>
      <c r="Q390" s="202">
        <f t="shared" si="16"/>
        <v>99.503987936986633</v>
      </c>
      <c r="R390" s="282">
        <v>2520.1</v>
      </c>
      <c r="S390" s="282">
        <v>33.549999999999997</v>
      </c>
      <c r="T390" s="108"/>
    </row>
    <row r="391" spans="1:20" x14ac:dyDescent="0.25">
      <c r="A391" s="283" t="s">
        <v>606</v>
      </c>
      <c r="B391" s="204">
        <v>21.98</v>
      </c>
      <c r="C391" s="204">
        <v>37.99</v>
      </c>
      <c r="D391" s="250">
        <f>B391/C391</f>
        <v>0.57857330876546453</v>
      </c>
      <c r="E391" s="351">
        <v>0.48209999999999997</v>
      </c>
      <c r="F391" s="351">
        <v>1.1520000000000001E-2</v>
      </c>
      <c r="G391" s="351">
        <v>11.257210000000001</v>
      </c>
      <c r="H391" s="351">
        <v>0.26956000000000002</v>
      </c>
      <c r="I391" s="351">
        <v>0.16933999999999999</v>
      </c>
      <c r="J391" s="351">
        <v>3.64E-3</v>
      </c>
      <c r="K391" s="285">
        <v>2536.4</v>
      </c>
      <c r="L391" s="285">
        <v>50.1</v>
      </c>
      <c r="M391" s="285">
        <v>2544.6999999999998</v>
      </c>
      <c r="N391" s="285">
        <v>22.33</v>
      </c>
      <c r="O391" s="285">
        <v>2551.1</v>
      </c>
      <c r="P391" s="285">
        <v>35.53</v>
      </c>
      <c r="Q391" s="204">
        <f t="shared" si="16"/>
        <v>99.423777978127092</v>
      </c>
      <c r="R391" s="285">
        <v>2551.1</v>
      </c>
      <c r="S391" s="285">
        <v>35.53</v>
      </c>
      <c r="T391" s="286"/>
    </row>
    <row r="392" spans="1:20" ht="13.5" x14ac:dyDescent="0.25">
      <c r="A392" s="28"/>
      <c r="B392" s="157"/>
      <c r="C392" s="157"/>
      <c r="D392" s="157"/>
      <c r="E392" s="203"/>
      <c r="F392" s="203"/>
      <c r="G392" s="203"/>
      <c r="H392" s="203"/>
      <c r="I392" s="203"/>
      <c r="J392" s="203"/>
      <c r="K392" s="203"/>
      <c r="L392" s="203"/>
      <c r="M392" s="203"/>
      <c r="N392" s="203"/>
      <c r="O392" s="203"/>
      <c r="P392" s="203"/>
      <c r="Q392" s="203"/>
      <c r="R392" s="203"/>
      <c r="S392" s="203"/>
    </row>
    <row r="393" spans="1:20" ht="13.5" x14ac:dyDescent="0.25">
      <c r="A393" s="205"/>
      <c r="B393" s="157"/>
      <c r="C393" s="157"/>
      <c r="D393" s="157"/>
      <c r="E393" s="203"/>
      <c r="F393" s="203"/>
      <c r="G393" s="203"/>
      <c r="H393" s="203"/>
      <c r="I393" s="203"/>
      <c r="J393" s="203"/>
      <c r="K393" s="203"/>
      <c r="L393" s="203"/>
      <c r="M393" s="203"/>
      <c r="N393" s="203"/>
      <c r="O393" s="203"/>
      <c r="P393" s="203"/>
      <c r="Q393" s="203"/>
      <c r="R393" s="203"/>
      <c r="S393" s="203"/>
    </row>
    <row r="394" spans="1:20" x14ac:dyDescent="0.25">
      <c r="A394" s="260"/>
      <c r="B394" s="157"/>
      <c r="C394" s="157"/>
      <c r="D394" s="157"/>
      <c r="E394" s="203"/>
      <c r="F394" s="203"/>
      <c r="G394" s="203"/>
      <c r="H394" s="203"/>
      <c r="I394" s="203"/>
      <c r="J394" s="203"/>
      <c r="K394" s="203"/>
      <c r="L394" s="203"/>
      <c r="M394" s="203"/>
      <c r="N394" s="203"/>
      <c r="O394" s="203"/>
      <c r="P394" s="203"/>
      <c r="Q394" s="203"/>
      <c r="R394" s="203"/>
      <c r="S394" s="203"/>
    </row>
    <row r="395" spans="1:20" x14ac:dyDescent="0.25">
      <c r="A395" s="198"/>
      <c r="B395" s="157"/>
      <c r="C395" s="157"/>
      <c r="D395" s="157"/>
      <c r="E395" s="203"/>
      <c r="F395" s="203"/>
      <c r="G395" s="203"/>
      <c r="H395" s="203"/>
      <c r="I395" s="203"/>
      <c r="J395" s="203"/>
      <c r="K395" s="203"/>
      <c r="L395" s="203"/>
      <c r="M395" s="203"/>
      <c r="N395" s="203"/>
      <c r="O395" s="203"/>
      <c r="P395" s="203"/>
      <c r="Q395" s="203"/>
      <c r="R395" s="203"/>
      <c r="S395" s="203"/>
    </row>
    <row r="396" spans="1:20" x14ac:dyDescent="0.25">
      <c r="A396" s="179"/>
      <c r="B396" s="157"/>
      <c r="C396" s="157"/>
      <c r="D396" s="157"/>
      <c r="E396" s="203"/>
      <c r="F396" s="203"/>
      <c r="G396" s="203"/>
      <c r="H396" s="203"/>
      <c r="I396" s="203"/>
      <c r="J396" s="203"/>
      <c r="K396" s="203"/>
      <c r="L396" s="203"/>
      <c r="M396" s="203"/>
      <c r="N396" s="203"/>
      <c r="O396" s="203"/>
      <c r="P396" s="203"/>
      <c r="Q396" s="203"/>
      <c r="R396" s="203"/>
      <c r="S396" s="203"/>
    </row>
  </sheetData>
  <mergeCells count="2">
    <mergeCell ref="E2:J2"/>
    <mergeCell ref="K2:P2"/>
  </mergeCells>
  <phoneticPr fontId="1" type="noConversion"/>
  <pageMargins left="0.7" right="0.7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S347"/>
  <sheetViews>
    <sheetView zoomScale="70" zoomScaleNormal="70" workbookViewId="0">
      <pane ySplit="3" topLeftCell="A209" activePane="bottomLeft" state="frozen"/>
      <selection pane="bottomLeft" activeCell="J252" sqref="J252"/>
    </sheetView>
  </sheetViews>
  <sheetFormatPr defaultColWidth="9" defaultRowHeight="11.5" x14ac:dyDescent="0.25"/>
  <cols>
    <col min="1" max="1" width="12.36328125" style="157" customWidth="1"/>
    <col min="2" max="2" width="4.81640625" style="157" bestFit="1" customWidth="1"/>
    <col min="3" max="3" width="5.81640625" style="157" bestFit="1" customWidth="1"/>
    <col min="4" max="4" width="7.08984375" style="157" bestFit="1" customWidth="1"/>
    <col min="5" max="5" width="8.1796875" style="157" bestFit="1" customWidth="1"/>
    <col min="6" max="6" width="8" style="157" bestFit="1" customWidth="1"/>
    <col min="7" max="7" width="8.453125" style="157" bestFit="1" customWidth="1"/>
    <col min="8" max="8" width="7" style="157" bestFit="1" customWidth="1"/>
    <col min="9" max="9" width="9.36328125" style="157" bestFit="1" customWidth="1"/>
    <col min="10" max="10" width="7" style="157" bestFit="1" customWidth="1"/>
    <col min="11" max="11" width="8.36328125" style="157" bestFit="1" customWidth="1"/>
    <col min="12" max="12" width="4.36328125" style="157" bestFit="1" customWidth="1"/>
    <col min="13" max="13" width="8.36328125" style="157" bestFit="1" customWidth="1"/>
    <col min="14" max="14" width="4.36328125" style="157" bestFit="1" customWidth="1"/>
    <col min="15" max="15" width="9.1796875" style="157" bestFit="1" customWidth="1"/>
    <col min="16" max="16" width="4.81640625" style="157" bestFit="1" customWidth="1"/>
    <col min="17" max="17" width="6.1796875" style="157" customWidth="1"/>
    <col min="18" max="18" width="5.1796875" style="157" bestFit="1" customWidth="1"/>
    <col min="19" max="19" width="4.36328125" style="157" bestFit="1" customWidth="1"/>
    <col min="20" max="16384" width="9" style="157"/>
  </cols>
  <sheetData>
    <row r="1" spans="1:19" x14ac:dyDescent="0.25">
      <c r="A1" s="156" t="s">
        <v>1274</v>
      </c>
      <c r="S1" s="158"/>
    </row>
    <row r="2" spans="1:19" x14ac:dyDescent="0.25">
      <c r="A2" s="261" t="s">
        <v>0</v>
      </c>
      <c r="B2" s="159" t="s">
        <v>258</v>
      </c>
      <c r="C2" s="159" t="s">
        <v>1</v>
      </c>
      <c r="D2" s="261"/>
      <c r="E2" s="349" t="s">
        <v>4</v>
      </c>
      <c r="F2" s="349"/>
      <c r="G2" s="349"/>
      <c r="H2" s="349"/>
      <c r="I2" s="349"/>
      <c r="J2" s="349"/>
      <c r="K2" s="349" t="s">
        <v>5</v>
      </c>
      <c r="L2" s="349"/>
      <c r="M2" s="349"/>
      <c r="N2" s="349"/>
      <c r="O2" s="349"/>
      <c r="P2" s="349"/>
      <c r="Q2" s="160"/>
      <c r="R2" s="161" t="s">
        <v>257</v>
      </c>
      <c r="S2" s="162"/>
    </row>
    <row r="3" spans="1:19" ht="13.5" x14ac:dyDescent="0.25">
      <c r="A3" s="159"/>
      <c r="B3" s="159" t="s">
        <v>259</v>
      </c>
      <c r="C3" s="159" t="s">
        <v>6</v>
      </c>
      <c r="D3" s="259" t="s">
        <v>1000</v>
      </c>
      <c r="E3" s="163" t="s">
        <v>1001</v>
      </c>
      <c r="F3" s="159" t="s">
        <v>2</v>
      </c>
      <c r="G3" s="163" t="s">
        <v>1002</v>
      </c>
      <c r="H3" s="159" t="s">
        <v>2</v>
      </c>
      <c r="I3" s="163" t="s">
        <v>1003</v>
      </c>
      <c r="J3" s="159" t="s">
        <v>2</v>
      </c>
      <c r="K3" s="163" t="s">
        <v>1001</v>
      </c>
      <c r="L3" s="159" t="s">
        <v>3</v>
      </c>
      <c r="M3" s="163" t="s">
        <v>1002</v>
      </c>
      <c r="N3" s="159" t="s">
        <v>3</v>
      </c>
      <c r="O3" s="163" t="s">
        <v>1003</v>
      </c>
      <c r="P3" s="159" t="s">
        <v>2</v>
      </c>
      <c r="Q3" s="164" t="s">
        <v>684</v>
      </c>
      <c r="R3" s="164" t="s">
        <v>685</v>
      </c>
      <c r="S3" s="158" t="s">
        <v>2</v>
      </c>
    </row>
    <row r="4" spans="1:19" ht="13.5" x14ac:dyDescent="0.25">
      <c r="A4" s="165" t="s">
        <v>762</v>
      </c>
      <c r="B4" s="166"/>
      <c r="C4" s="166"/>
      <c r="D4" s="166"/>
      <c r="E4" s="167"/>
      <c r="F4" s="166"/>
      <c r="G4" s="167"/>
      <c r="H4" s="166"/>
      <c r="I4" s="167"/>
      <c r="J4" s="166"/>
      <c r="K4" s="167"/>
      <c r="L4" s="166"/>
      <c r="M4" s="167"/>
      <c r="N4" s="166"/>
      <c r="O4" s="167"/>
      <c r="P4" s="166"/>
      <c r="Q4" s="168"/>
      <c r="R4" s="168"/>
      <c r="S4" s="169"/>
    </row>
    <row r="5" spans="1:19" x14ac:dyDescent="0.25">
      <c r="A5" s="170" t="s">
        <v>763</v>
      </c>
      <c r="B5" s="171">
        <v>57.29</v>
      </c>
      <c r="C5" s="171">
        <v>82.27</v>
      </c>
      <c r="D5" s="172">
        <f>B5/C5</f>
        <v>0.69636562537984692</v>
      </c>
      <c r="E5" s="173">
        <v>0.48864999999999997</v>
      </c>
      <c r="F5" s="173">
        <v>7.3400000000000002E-3</v>
      </c>
      <c r="G5" s="173">
        <v>11.58169</v>
      </c>
      <c r="H5" s="173">
        <v>0.23066</v>
      </c>
      <c r="I5" s="173">
        <v>0.17186000000000001</v>
      </c>
      <c r="J5" s="173">
        <v>3.0999999999999999E-3</v>
      </c>
      <c r="K5" s="174">
        <v>2565</v>
      </c>
      <c r="L5" s="174">
        <v>32</v>
      </c>
      <c r="M5" s="174">
        <v>2571</v>
      </c>
      <c r="N5" s="174">
        <v>19</v>
      </c>
      <c r="O5" s="174">
        <v>2576</v>
      </c>
      <c r="P5" s="174">
        <v>16</v>
      </c>
      <c r="Q5" s="175">
        <f t="shared" ref="Q5:Q36" si="0">K5/O5*100</f>
        <v>99.572981366459629</v>
      </c>
      <c r="R5" s="174">
        <v>2576</v>
      </c>
      <c r="S5" s="174">
        <v>16</v>
      </c>
    </row>
    <row r="6" spans="1:19" x14ac:dyDescent="0.25">
      <c r="A6" s="170" t="s">
        <v>764</v>
      </c>
      <c r="B6" s="171">
        <v>108.51</v>
      </c>
      <c r="C6" s="171">
        <v>80.489999999999995</v>
      </c>
      <c r="D6" s="172">
        <f t="shared" ref="D6:D69" si="1">B6/C6</f>
        <v>1.3481177786060381</v>
      </c>
      <c r="E6" s="173">
        <v>0.48415000000000002</v>
      </c>
      <c r="F6" s="173">
        <v>5.9300000000000004E-3</v>
      </c>
      <c r="G6" s="173">
        <v>11.27779</v>
      </c>
      <c r="H6" s="173">
        <v>0.15809999999999999</v>
      </c>
      <c r="I6" s="173">
        <v>0.16891</v>
      </c>
      <c r="J6" s="173">
        <v>2.0899999999999998E-3</v>
      </c>
      <c r="K6" s="174">
        <v>2545</v>
      </c>
      <c r="L6" s="174">
        <v>26</v>
      </c>
      <c r="M6" s="174">
        <v>2546</v>
      </c>
      <c r="N6" s="174">
        <v>13</v>
      </c>
      <c r="O6" s="174">
        <v>2547</v>
      </c>
      <c r="P6" s="174">
        <v>10</v>
      </c>
      <c r="Q6" s="175">
        <f t="shared" si="0"/>
        <v>99.921476246564595</v>
      </c>
      <c r="R6" s="174">
        <v>2547</v>
      </c>
      <c r="S6" s="174">
        <v>10</v>
      </c>
    </row>
    <row r="7" spans="1:19" x14ac:dyDescent="0.25">
      <c r="A7" s="170" t="s">
        <v>765</v>
      </c>
      <c r="B7" s="171">
        <v>15.01</v>
      </c>
      <c r="C7" s="171">
        <v>32.74</v>
      </c>
      <c r="D7" s="172">
        <f t="shared" si="1"/>
        <v>0.45846059865607813</v>
      </c>
      <c r="E7" s="173">
        <v>0.33284999999999998</v>
      </c>
      <c r="F7" s="173">
        <v>4.5199999999999997E-3</v>
      </c>
      <c r="G7" s="173">
        <v>5.1895199999999999</v>
      </c>
      <c r="H7" s="173">
        <v>0.10088999999999999</v>
      </c>
      <c r="I7" s="173">
        <v>0.11305</v>
      </c>
      <c r="J7" s="173">
        <v>2.0600000000000002E-3</v>
      </c>
      <c r="K7" s="174">
        <v>1852</v>
      </c>
      <c r="L7" s="174">
        <v>22</v>
      </c>
      <c r="M7" s="174">
        <v>1851</v>
      </c>
      <c r="N7" s="174">
        <v>17</v>
      </c>
      <c r="O7" s="174">
        <v>1849</v>
      </c>
      <c r="P7" s="174">
        <v>17</v>
      </c>
      <c r="Q7" s="175">
        <f t="shared" si="0"/>
        <v>100.16224986479179</v>
      </c>
      <c r="R7" s="174">
        <v>1849</v>
      </c>
      <c r="S7" s="174">
        <v>17</v>
      </c>
    </row>
    <row r="8" spans="1:19" x14ac:dyDescent="0.25">
      <c r="A8" s="170" t="s">
        <v>766</v>
      </c>
      <c r="B8" s="171">
        <v>37.630000000000003</v>
      </c>
      <c r="C8" s="171">
        <v>49.64</v>
      </c>
      <c r="D8" s="172">
        <f t="shared" si="1"/>
        <v>0.75805801772763903</v>
      </c>
      <c r="E8" s="173">
        <v>0.34032000000000001</v>
      </c>
      <c r="F8" s="173">
        <v>4.4400000000000004E-3</v>
      </c>
      <c r="G8" s="173">
        <v>5.4169700000000001</v>
      </c>
      <c r="H8" s="173">
        <v>9.5380000000000006E-2</v>
      </c>
      <c r="I8" s="173">
        <v>0.11541999999999999</v>
      </c>
      <c r="J8" s="173">
        <v>1.8799999999999999E-3</v>
      </c>
      <c r="K8" s="174">
        <v>1888</v>
      </c>
      <c r="L8" s="174">
        <v>21</v>
      </c>
      <c r="M8" s="174">
        <v>1888</v>
      </c>
      <c r="N8" s="174">
        <v>15</v>
      </c>
      <c r="O8" s="174">
        <v>1886</v>
      </c>
      <c r="P8" s="174">
        <v>15</v>
      </c>
      <c r="Q8" s="175">
        <f t="shared" si="0"/>
        <v>100.10604453870626</v>
      </c>
      <c r="R8" s="174">
        <v>1886</v>
      </c>
      <c r="S8" s="174">
        <v>15</v>
      </c>
    </row>
    <row r="9" spans="1:19" x14ac:dyDescent="0.25">
      <c r="A9" s="170" t="s">
        <v>767</v>
      </c>
      <c r="B9" s="171">
        <v>160.76</v>
      </c>
      <c r="C9" s="171">
        <v>263.29000000000002</v>
      </c>
      <c r="D9" s="172">
        <f t="shared" si="1"/>
        <v>0.6105814880929773</v>
      </c>
      <c r="E9" s="173">
        <v>0.35613</v>
      </c>
      <c r="F9" s="173">
        <v>4.2100000000000002E-3</v>
      </c>
      <c r="G9" s="173">
        <v>5.9253299999999998</v>
      </c>
      <c r="H9" s="173">
        <v>7.8890000000000002E-2</v>
      </c>
      <c r="I9" s="173">
        <v>0.12064999999999999</v>
      </c>
      <c r="J9" s="173">
        <v>1.42E-3</v>
      </c>
      <c r="K9" s="174">
        <v>1964</v>
      </c>
      <c r="L9" s="174">
        <v>20</v>
      </c>
      <c r="M9" s="174">
        <v>1965</v>
      </c>
      <c r="N9" s="174">
        <v>12</v>
      </c>
      <c r="O9" s="174">
        <v>1966</v>
      </c>
      <c r="P9" s="174">
        <v>11</v>
      </c>
      <c r="Q9" s="175">
        <f t="shared" si="0"/>
        <v>99.89827060020346</v>
      </c>
      <c r="R9" s="174">
        <v>1966</v>
      </c>
      <c r="S9" s="174">
        <v>11</v>
      </c>
    </row>
    <row r="10" spans="1:19" x14ac:dyDescent="0.25">
      <c r="A10" s="170" t="s">
        <v>768</v>
      </c>
      <c r="B10" s="171">
        <v>21.33</v>
      </c>
      <c r="C10" s="171">
        <v>17.100000000000001</v>
      </c>
      <c r="D10" s="172">
        <f t="shared" si="1"/>
        <v>1.2473684210526315</v>
      </c>
      <c r="E10" s="173">
        <v>0.34434999999999999</v>
      </c>
      <c r="F10" s="173">
        <v>5.3099999999999996E-3</v>
      </c>
      <c r="G10" s="173">
        <v>5.5411299999999999</v>
      </c>
      <c r="H10" s="173">
        <v>0.13458000000000001</v>
      </c>
      <c r="I10" s="173">
        <v>0.11669</v>
      </c>
      <c r="J10" s="173">
        <v>2.6900000000000001E-3</v>
      </c>
      <c r="K10" s="174">
        <v>1908</v>
      </c>
      <c r="L10" s="174">
        <v>25</v>
      </c>
      <c r="M10" s="174">
        <v>1907</v>
      </c>
      <c r="N10" s="174">
        <v>21</v>
      </c>
      <c r="O10" s="174">
        <v>1906</v>
      </c>
      <c r="P10" s="174">
        <v>23</v>
      </c>
      <c r="Q10" s="175">
        <f t="shared" si="0"/>
        <v>100.10493179433368</v>
      </c>
      <c r="R10" s="174">
        <v>1906</v>
      </c>
      <c r="S10" s="174">
        <v>23</v>
      </c>
    </row>
    <row r="11" spans="1:19" x14ac:dyDescent="0.25">
      <c r="A11" s="170" t="s">
        <v>769</v>
      </c>
      <c r="B11" s="171">
        <v>103.01</v>
      </c>
      <c r="C11" s="171">
        <v>195.67</v>
      </c>
      <c r="D11" s="172">
        <f t="shared" si="1"/>
        <v>0.5264475903306588</v>
      </c>
      <c r="E11" s="173">
        <v>0.36234</v>
      </c>
      <c r="F11" s="173">
        <v>4.3200000000000001E-3</v>
      </c>
      <c r="G11" s="173">
        <v>6.1144299999999996</v>
      </c>
      <c r="H11" s="173">
        <v>8.3500000000000005E-2</v>
      </c>
      <c r="I11" s="173">
        <v>0.12237000000000001</v>
      </c>
      <c r="J11" s="173">
        <v>1.49E-3</v>
      </c>
      <c r="K11" s="174">
        <v>1993</v>
      </c>
      <c r="L11" s="174">
        <v>20</v>
      </c>
      <c r="M11" s="174">
        <v>1992</v>
      </c>
      <c r="N11" s="174">
        <v>12</v>
      </c>
      <c r="O11" s="174">
        <v>1991</v>
      </c>
      <c r="P11" s="174">
        <v>11</v>
      </c>
      <c r="Q11" s="175">
        <f t="shared" si="0"/>
        <v>100.1004520341537</v>
      </c>
      <c r="R11" s="174">
        <v>1991</v>
      </c>
      <c r="S11" s="174">
        <v>11</v>
      </c>
    </row>
    <row r="12" spans="1:19" x14ac:dyDescent="0.25">
      <c r="A12" s="170" t="s">
        <v>770</v>
      </c>
      <c r="B12" s="171">
        <v>84.01</v>
      </c>
      <c r="C12" s="171">
        <v>73.16</v>
      </c>
      <c r="D12" s="172">
        <f t="shared" si="1"/>
        <v>1.1483050847457628</v>
      </c>
      <c r="E12" s="173">
        <v>0.49142999999999998</v>
      </c>
      <c r="F12" s="173">
        <v>6.4000000000000003E-3</v>
      </c>
      <c r="G12" s="173">
        <v>11.66573</v>
      </c>
      <c r="H12" s="173">
        <v>0.18332999999999999</v>
      </c>
      <c r="I12" s="173">
        <v>0.17213999999999999</v>
      </c>
      <c r="J12" s="173">
        <v>2.4099999999999998E-3</v>
      </c>
      <c r="K12" s="174">
        <v>2577</v>
      </c>
      <c r="L12" s="174">
        <v>28</v>
      </c>
      <c r="M12" s="174">
        <v>2578</v>
      </c>
      <c r="N12" s="174">
        <v>15</v>
      </c>
      <c r="O12" s="174">
        <v>2579</v>
      </c>
      <c r="P12" s="174">
        <v>12</v>
      </c>
      <c r="Q12" s="175">
        <f t="shared" si="0"/>
        <v>99.922450562233422</v>
      </c>
      <c r="R12" s="174">
        <v>2579</v>
      </c>
      <c r="S12" s="174">
        <v>12</v>
      </c>
    </row>
    <row r="13" spans="1:19" x14ac:dyDescent="0.25">
      <c r="A13" s="170" t="s">
        <v>771</v>
      </c>
      <c r="B13" s="171">
        <v>73.58</v>
      </c>
      <c r="C13" s="171">
        <v>150.88</v>
      </c>
      <c r="D13" s="172">
        <f t="shared" si="1"/>
        <v>0.48767232237539765</v>
      </c>
      <c r="E13" s="173">
        <v>0.45528000000000002</v>
      </c>
      <c r="F13" s="173">
        <v>5.5300000000000002E-3</v>
      </c>
      <c r="G13" s="173">
        <v>10.401260000000001</v>
      </c>
      <c r="H13" s="173">
        <v>0.14363000000000001</v>
      </c>
      <c r="I13" s="173">
        <v>0.16567000000000001</v>
      </c>
      <c r="J13" s="173">
        <v>2.0200000000000001E-3</v>
      </c>
      <c r="K13" s="174">
        <v>2419</v>
      </c>
      <c r="L13" s="174">
        <v>24</v>
      </c>
      <c r="M13" s="174">
        <v>2471</v>
      </c>
      <c r="N13" s="174">
        <v>13</v>
      </c>
      <c r="O13" s="174">
        <v>2514</v>
      </c>
      <c r="P13" s="174">
        <v>10</v>
      </c>
      <c r="Q13" s="175">
        <f t="shared" si="0"/>
        <v>96.221161495624514</v>
      </c>
      <c r="R13" s="174">
        <v>2514</v>
      </c>
      <c r="S13" s="174">
        <v>10</v>
      </c>
    </row>
    <row r="14" spans="1:19" x14ac:dyDescent="0.25">
      <c r="A14" s="170" t="s">
        <v>772</v>
      </c>
      <c r="B14" s="171">
        <v>20.239999999999998</v>
      </c>
      <c r="C14" s="171">
        <v>92.82</v>
      </c>
      <c r="D14" s="172">
        <f t="shared" si="1"/>
        <v>0.218056453350571</v>
      </c>
      <c r="E14" s="173">
        <v>0.58026999999999995</v>
      </c>
      <c r="F14" s="173">
        <v>7.4200000000000004E-3</v>
      </c>
      <c r="G14" s="173">
        <v>17.433050000000001</v>
      </c>
      <c r="H14" s="173">
        <v>0.25529000000000002</v>
      </c>
      <c r="I14" s="173">
        <v>0.21786</v>
      </c>
      <c r="J14" s="173">
        <v>2.7899999999999999E-3</v>
      </c>
      <c r="K14" s="174">
        <v>2950</v>
      </c>
      <c r="L14" s="174">
        <v>30</v>
      </c>
      <c r="M14" s="174">
        <v>2959</v>
      </c>
      <c r="N14" s="174">
        <v>14</v>
      </c>
      <c r="O14" s="174">
        <v>2965</v>
      </c>
      <c r="P14" s="174">
        <v>11</v>
      </c>
      <c r="Q14" s="175">
        <f t="shared" si="0"/>
        <v>99.494097807757171</v>
      </c>
      <c r="R14" s="174">
        <v>2965</v>
      </c>
      <c r="S14" s="174">
        <v>11</v>
      </c>
    </row>
    <row r="15" spans="1:19" x14ac:dyDescent="0.25">
      <c r="A15" s="170" t="s">
        <v>773</v>
      </c>
      <c r="B15" s="171">
        <v>41.96</v>
      </c>
      <c r="C15" s="171">
        <v>73.91</v>
      </c>
      <c r="D15" s="172">
        <f t="shared" si="1"/>
        <v>0.56771749424976325</v>
      </c>
      <c r="E15" s="173">
        <v>0.43875999999999998</v>
      </c>
      <c r="F15" s="173">
        <v>6.0000000000000001E-3</v>
      </c>
      <c r="G15" s="173">
        <v>9.1126500000000004</v>
      </c>
      <c r="H15" s="173">
        <v>0.16209999999999999</v>
      </c>
      <c r="I15" s="173">
        <v>0.15060999999999999</v>
      </c>
      <c r="J15" s="173">
        <v>2.4399999999999999E-3</v>
      </c>
      <c r="K15" s="174">
        <v>2345</v>
      </c>
      <c r="L15" s="174">
        <v>27</v>
      </c>
      <c r="M15" s="174">
        <v>2349</v>
      </c>
      <c r="N15" s="174">
        <v>16</v>
      </c>
      <c r="O15" s="174">
        <v>2353</v>
      </c>
      <c r="P15" s="174">
        <v>14</v>
      </c>
      <c r="Q15" s="175">
        <f t="shared" si="0"/>
        <v>99.660008499787494</v>
      </c>
      <c r="R15" s="174">
        <v>2353</v>
      </c>
      <c r="S15" s="174">
        <v>14</v>
      </c>
    </row>
    <row r="16" spans="1:19" x14ac:dyDescent="0.25">
      <c r="A16" s="170" t="s">
        <v>774</v>
      </c>
      <c r="B16" s="171">
        <v>67.900000000000006</v>
      </c>
      <c r="C16" s="171">
        <v>84.84</v>
      </c>
      <c r="D16" s="172">
        <f t="shared" si="1"/>
        <v>0.80033003300330041</v>
      </c>
      <c r="E16" s="173">
        <v>0.47959000000000002</v>
      </c>
      <c r="F16" s="173">
        <v>6.0099999999999997E-3</v>
      </c>
      <c r="G16" s="173">
        <v>11.017289999999999</v>
      </c>
      <c r="H16" s="173">
        <v>0.16217000000000001</v>
      </c>
      <c r="I16" s="173">
        <v>0.16658999999999999</v>
      </c>
      <c r="J16" s="173">
        <v>2.1800000000000001E-3</v>
      </c>
      <c r="K16" s="174">
        <v>2525</v>
      </c>
      <c r="L16" s="174">
        <v>26</v>
      </c>
      <c r="M16" s="174">
        <v>2525</v>
      </c>
      <c r="N16" s="174">
        <v>14</v>
      </c>
      <c r="O16" s="174">
        <v>2524</v>
      </c>
      <c r="P16" s="174">
        <v>11</v>
      </c>
      <c r="Q16" s="175">
        <f t="shared" si="0"/>
        <v>100.03961965134707</v>
      </c>
      <c r="R16" s="174">
        <v>2524</v>
      </c>
      <c r="S16" s="174">
        <v>11</v>
      </c>
    </row>
    <row r="17" spans="1:19" x14ac:dyDescent="0.25">
      <c r="A17" s="170" t="s">
        <v>775</v>
      </c>
      <c r="B17" s="171">
        <v>93.58</v>
      </c>
      <c r="C17" s="171">
        <v>95.95</v>
      </c>
      <c r="D17" s="172">
        <f t="shared" si="1"/>
        <v>0.97529963522668051</v>
      </c>
      <c r="E17" s="173">
        <v>0.33350999999999997</v>
      </c>
      <c r="F17" s="173">
        <v>4.6699999999999997E-3</v>
      </c>
      <c r="G17" s="173">
        <v>5.2927299999999997</v>
      </c>
      <c r="H17" s="173">
        <v>0.10924</v>
      </c>
      <c r="I17" s="173">
        <v>0.11508</v>
      </c>
      <c r="J17" s="173">
        <v>2.2399999999999998E-3</v>
      </c>
      <c r="K17" s="174">
        <v>1855</v>
      </c>
      <c r="L17" s="174">
        <v>23</v>
      </c>
      <c r="M17" s="174">
        <v>1868</v>
      </c>
      <c r="N17" s="174">
        <v>18</v>
      </c>
      <c r="O17" s="174">
        <v>1881</v>
      </c>
      <c r="P17" s="174">
        <v>19</v>
      </c>
      <c r="Q17" s="175">
        <f t="shared" si="0"/>
        <v>98.617756512493358</v>
      </c>
      <c r="R17" s="174">
        <v>1881</v>
      </c>
      <c r="S17" s="174">
        <v>19</v>
      </c>
    </row>
    <row r="18" spans="1:19" x14ac:dyDescent="0.25">
      <c r="A18" s="170" t="s">
        <v>776</v>
      </c>
      <c r="B18" s="171">
        <v>40.119999999999997</v>
      </c>
      <c r="C18" s="171">
        <v>81.42</v>
      </c>
      <c r="D18" s="172">
        <f t="shared" si="1"/>
        <v>0.49275362318840576</v>
      </c>
      <c r="E18" s="173">
        <v>0.33373000000000003</v>
      </c>
      <c r="F18" s="173">
        <v>4.1200000000000004E-3</v>
      </c>
      <c r="G18" s="173">
        <v>5.2224700000000004</v>
      </c>
      <c r="H18" s="173">
        <v>8.022E-2</v>
      </c>
      <c r="I18" s="173">
        <v>0.11348</v>
      </c>
      <c r="J18" s="173">
        <v>1.5900000000000001E-3</v>
      </c>
      <c r="K18" s="174">
        <v>1856</v>
      </c>
      <c r="L18" s="174">
        <v>20</v>
      </c>
      <c r="M18" s="174">
        <v>1856</v>
      </c>
      <c r="N18" s="174">
        <v>13</v>
      </c>
      <c r="O18" s="174">
        <v>1856</v>
      </c>
      <c r="P18" s="174">
        <v>13</v>
      </c>
      <c r="Q18" s="175">
        <f t="shared" si="0"/>
        <v>100</v>
      </c>
      <c r="R18" s="174">
        <v>1856</v>
      </c>
      <c r="S18" s="174">
        <v>13</v>
      </c>
    </row>
    <row r="19" spans="1:19" x14ac:dyDescent="0.25">
      <c r="A19" s="170" t="s">
        <v>777</v>
      </c>
      <c r="B19" s="171">
        <v>41.23</v>
      </c>
      <c r="C19" s="171">
        <v>63.81</v>
      </c>
      <c r="D19" s="172">
        <f t="shared" si="1"/>
        <v>0.64613696912709595</v>
      </c>
      <c r="E19" s="173">
        <v>0.48776999999999998</v>
      </c>
      <c r="F19" s="173">
        <v>6.2700000000000004E-3</v>
      </c>
      <c r="G19" s="173">
        <v>11.472950000000001</v>
      </c>
      <c r="H19" s="173">
        <v>0.17660000000000001</v>
      </c>
      <c r="I19" s="173">
        <v>0.17057</v>
      </c>
      <c r="J19" s="173">
        <v>2.3400000000000001E-3</v>
      </c>
      <c r="K19" s="174">
        <v>2561</v>
      </c>
      <c r="L19" s="174">
        <v>27</v>
      </c>
      <c r="M19" s="174">
        <v>2562</v>
      </c>
      <c r="N19" s="174">
        <v>14</v>
      </c>
      <c r="O19" s="174">
        <v>2563</v>
      </c>
      <c r="P19" s="174">
        <v>12</v>
      </c>
      <c r="Q19" s="175">
        <f t="shared" si="0"/>
        <v>99.921966445571599</v>
      </c>
      <c r="R19" s="174">
        <v>2563</v>
      </c>
      <c r="S19" s="174">
        <v>12</v>
      </c>
    </row>
    <row r="20" spans="1:19" x14ac:dyDescent="0.25">
      <c r="A20" s="170" t="s">
        <v>778</v>
      </c>
      <c r="B20" s="171">
        <v>26.39</v>
      </c>
      <c r="C20" s="171">
        <v>86.92</v>
      </c>
      <c r="D20" s="172">
        <f t="shared" si="1"/>
        <v>0.30361251725724803</v>
      </c>
      <c r="E20" s="173">
        <v>0.39219999999999999</v>
      </c>
      <c r="F20" s="173">
        <v>5.1799999999999997E-3</v>
      </c>
      <c r="G20" s="173">
        <v>7.2617799999999999</v>
      </c>
      <c r="H20" s="173">
        <v>0.12506999999999999</v>
      </c>
      <c r="I20" s="173">
        <v>0.13427</v>
      </c>
      <c r="J20" s="173">
        <v>2.1199999999999999E-3</v>
      </c>
      <c r="K20" s="174">
        <v>2133</v>
      </c>
      <c r="L20" s="174">
        <v>24</v>
      </c>
      <c r="M20" s="174">
        <v>2144</v>
      </c>
      <c r="N20" s="174">
        <v>15</v>
      </c>
      <c r="O20" s="174">
        <v>2155</v>
      </c>
      <c r="P20" s="174">
        <v>14</v>
      </c>
      <c r="Q20" s="175">
        <f t="shared" si="0"/>
        <v>98.97911832946636</v>
      </c>
      <c r="R20" s="174">
        <v>2155</v>
      </c>
      <c r="S20" s="174">
        <v>14</v>
      </c>
    </row>
    <row r="21" spans="1:19" x14ac:dyDescent="0.25">
      <c r="A21" s="170" t="s">
        <v>779</v>
      </c>
      <c r="B21" s="171">
        <v>135.52000000000001</v>
      </c>
      <c r="C21" s="171">
        <v>144.88</v>
      </c>
      <c r="D21" s="172">
        <f t="shared" si="1"/>
        <v>0.9353948094975153</v>
      </c>
      <c r="E21" s="173">
        <v>0.34366000000000002</v>
      </c>
      <c r="F21" s="173">
        <v>4.1200000000000004E-3</v>
      </c>
      <c r="G21" s="173">
        <v>5.5254399999999997</v>
      </c>
      <c r="H21" s="173">
        <v>7.7670000000000003E-2</v>
      </c>
      <c r="I21" s="173">
        <v>0.1166</v>
      </c>
      <c r="J21" s="173">
        <v>1.47E-3</v>
      </c>
      <c r="K21" s="174">
        <v>1904</v>
      </c>
      <c r="L21" s="174">
        <v>20</v>
      </c>
      <c r="M21" s="174">
        <v>1905</v>
      </c>
      <c r="N21" s="174">
        <v>12</v>
      </c>
      <c r="O21" s="174">
        <v>1905</v>
      </c>
      <c r="P21" s="174">
        <v>11</v>
      </c>
      <c r="Q21" s="175">
        <f t="shared" si="0"/>
        <v>99.947506561679788</v>
      </c>
      <c r="R21" s="174">
        <v>1905</v>
      </c>
      <c r="S21" s="174">
        <v>11</v>
      </c>
    </row>
    <row r="22" spans="1:19" x14ac:dyDescent="0.25">
      <c r="A22" s="170" t="s">
        <v>780</v>
      </c>
      <c r="B22" s="171">
        <v>21.7</v>
      </c>
      <c r="C22" s="171">
        <v>62.42</v>
      </c>
      <c r="D22" s="172">
        <f t="shared" si="1"/>
        <v>0.34764498558154433</v>
      </c>
      <c r="E22" s="173">
        <v>0.32847999999999999</v>
      </c>
      <c r="F22" s="173">
        <v>4.3800000000000002E-3</v>
      </c>
      <c r="G22" s="173">
        <v>5.1197900000000001</v>
      </c>
      <c r="H22" s="173">
        <v>9.5750000000000002E-2</v>
      </c>
      <c r="I22" s="173">
        <v>0.11303000000000001</v>
      </c>
      <c r="J22" s="173">
        <v>1.98E-3</v>
      </c>
      <c r="K22" s="174">
        <v>1831</v>
      </c>
      <c r="L22" s="174">
        <v>21</v>
      </c>
      <c r="M22" s="174">
        <v>1839</v>
      </c>
      <c r="N22" s="174">
        <v>16</v>
      </c>
      <c r="O22" s="174">
        <v>1849</v>
      </c>
      <c r="P22" s="174">
        <v>16</v>
      </c>
      <c r="Q22" s="175">
        <f t="shared" si="0"/>
        <v>99.026500811249335</v>
      </c>
      <c r="R22" s="174">
        <v>1849</v>
      </c>
      <c r="S22" s="174">
        <v>16</v>
      </c>
    </row>
    <row r="23" spans="1:19" x14ac:dyDescent="0.25">
      <c r="A23" s="170" t="s">
        <v>781</v>
      </c>
      <c r="B23" s="171">
        <v>5.73</v>
      </c>
      <c r="C23" s="171">
        <v>42.33</v>
      </c>
      <c r="D23" s="172">
        <f t="shared" si="1"/>
        <v>0.13536498936924168</v>
      </c>
      <c r="E23" s="173">
        <v>0.36586000000000002</v>
      </c>
      <c r="F23" s="173">
        <v>5.1200000000000004E-3</v>
      </c>
      <c r="G23" s="173">
        <v>6.2433199999999998</v>
      </c>
      <c r="H23" s="173">
        <v>0.1242</v>
      </c>
      <c r="I23" s="173">
        <v>0.12375</v>
      </c>
      <c r="J23" s="173">
        <v>2.3E-3</v>
      </c>
      <c r="K23" s="174">
        <v>2010</v>
      </c>
      <c r="L23" s="174">
        <v>24</v>
      </c>
      <c r="M23" s="174">
        <v>2011</v>
      </c>
      <c r="N23" s="174">
        <v>17</v>
      </c>
      <c r="O23" s="174">
        <v>2011</v>
      </c>
      <c r="P23" s="174">
        <v>17</v>
      </c>
      <c r="Q23" s="175">
        <f t="shared" si="0"/>
        <v>99.950273495773246</v>
      </c>
      <c r="R23" s="174">
        <v>2011</v>
      </c>
      <c r="S23" s="174">
        <v>17</v>
      </c>
    </row>
    <row r="24" spans="1:19" x14ac:dyDescent="0.25">
      <c r="A24" s="170" t="s">
        <v>782</v>
      </c>
      <c r="B24" s="171">
        <v>38.01</v>
      </c>
      <c r="C24" s="171">
        <v>72.56</v>
      </c>
      <c r="D24" s="172">
        <f t="shared" si="1"/>
        <v>0.52384233737596464</v>
      </c>
      <c r="E24" s="173">
        <v>0.44974999999999998</v>
      </c>
      <c r="F24" s="173">
        <v>5.5799999999999999E-3</v>
      </c>
      <c r="G24" s="173">
        <v>9.5978700000000003</v>
      </c>
      <c r="H24" s="173">
        <v>0.14011000000000001</v>
      </c>
      <c r="I24" s="173">
        <v>0.15476000000000001</v>
      </c>
      <c r="J24" s="173">
        <v>2.0200000000000001E-3</v>
      </c>
      <c r="K24" s="174">
        <v>2394</v>
      </c>
      <c r="L24" s="174">
        <v>25</v>
      </c>
      <c r="M24" s="174">
        <v>2397</v>
      </c>
      <c r="N24" s="174">
        <v>13</v>
      </c>
      <c r="O24" s="174">
        <v>2399</v>
      </c>
      <c r="P24" s="174">
        <v>11</v>
      </c>
      <c r="Q24" s="175">
        <f t="shared" si="0"/>
        <v>99.791579824927055</v>
      </c>
      <c r="R24" s="174">
        <v>2399</v>
      </c>
      <c r="S24" s="174">
        <v>11</v>
      </c>
    </row>
    <row r="25" spans="1:19" x14ac:dyDescent="0.25">
      <c r="A25" s="170" t="s">
        <v>783</v>
      </c>
      <c r="B25" s="171">
        <v>42.82</v>
      </c>
      <c r="C25" s="171">
        <v>84.2</v>
      </c>
      <c r="D25" s="172">
        <f t="shared" si="1"/>
        <v>0.50855106888361046</v>
      </c>
      <c r="E25" s="173">
        <v>0.45917000000000002</v>
      </c>
      <c r="F25" s="173">
        <v>8.3199999999999993E-3</v>
      </c>
      <c r="G25" s="173">
        <v>9.9786999999999999</v>
      </c>
      <c r="H25" s="173">
        <v>0.2666</v>
      </c>
      <c r="I25" s="173">
        <v>0.15759999999999999</v>
      </c>
      <c r="J25" s="173">
        <v>3.8999999999999998E-3</v>
      </c>
      <c r="K25" s="174">
        <v>2436</v>
      </c>
      <c r="L25" s="174">
        <v>37</v>
      </c>
      <c r="M25" s="174">
        <v>2433</v>
      </c>
      <c r="N25" s="174">
        <v>25</v>
      </c>
      <c r="O25" s="174">
        <v>2430</v>
      </c>
      <c r="P25" s="174">
        <v>23</v>
      </c>
      <c r="Q25" s="175">
        <f t="shared" si="0"/>
        <v>100.24691358024691</v>
      </c>
      <c r="R25" s="174">
        <v>2430</v>
      </c>
      <c r="S25" s="174">
        <v>23</v>
      </c>
    </row>
    <row r="26" spans="1:19" x14ac:dyDescent="0.25">
      <c r="A26" s="170" t="s">
        <v>784</v>
      </c>
      <c r="B26" s="171">
        <v>84.22</v>
      </c>
      <c r="C26" s="171">
        <v>88.14</v>
      </c>
      <c r="D26" s="172">
        <f t="shared" si="1"/>
        <v>0.95552530065804397</v>
      </c>
      <c r="E26" s="173">
        <v>0.48254000000000002</v>
      </c>
      <c r="F26" s="173">
        <v>6.1500000000000001E-3</v>
      </c>
      <c r="G26" s="173">
        <v>11.237550000000001</v>
      </c>
      <c r="H26" s="173">
        <v>0.17025999999999999</v>
      </c>
      <c r="I26" s="173">
        <v>0.16889000000000001</v>
      </c>
      <c r="J26" s="173">
        <v>2.2899999999999999E-3</v>
      </c>
      <c r="K26" s="174">
        <v>2538</v>
      </c>
      <c r="L26" s="174">
        <v>27</v>
      </c>
      <c r="M26" s="174">
        <v>2543</v>
      </c>
      <c r="N26" s="174">
        <v>14</v>
      </c>
      <c r="O26" s="174">
        <v>2547</v>
      </c>
      <c r="P26" s="174">
        <v>11</v>
      </c>
      <c r="Q26" s="175">
        <f t="shared" si="0"/>
        <v>99.646643109540634</v>
      </c>
      <c r="R26" s="174">
        <v>2547</v>
      </c>
      <c r="S26" s="174">
        <v>11</v>
      </c>
    </row>
    <row r="27" spans="1:19" x14ac:dyDescent="0.25">
      <c r="A27" s="170" t="s">
        <v>785</v>
      </c>
      <c r="B27" s="171">
        <v>50.23</v>
      </c>
      <c r="C27" s="171">
        <v>69.55</v>
      </c>
      <c r="D27" s="172">
        <f t="shared" si="1"/>
        <v>0.72221423436376708</v>
      </c>
      <c r="E27" s="173">
        <v>0.46586</v>
      </c>
      <c r="F27" s="173">
        <v>5.9300000000000004E-3</v>
      </c>
      <c r="G27" s="173">
        <v>10.302239999999999</v>
      </c>
      <c r="H27" s="173">
        <v>0.15723999999999999</v>
      </c>
      <c r="I27" s="173">
        <v>0.16037999999999999</v>
      </c>
      <c r="J27" s="173">
        <v>2.1900000000000001E-3</v>
      </c>
      <c r="K27" s="174">
        <v>2465</v>
      </c>
      <c r="L27" s="174">
        <v>26</v>
      </c>
      <c r="M27" s="174">
        <v>2462</v>
      </c>
      <c r="N27" s="174">
        <v>14</v>
      </c>
      <c r="O27" s="174">
        <v>2460</v>
      </c>
      <c r="P27" s="174">
        <v>12</v>
      </c>
      <c r="Q27" s="175">
        <f t="shared" si="0"/>
        <v>100.20325203252031</v>
      </c>
      <c r="R27" s="174">
        <v>2460</v>
      </c>
      <c r="S27" s="174">
        <v>12</v>
      </c>
    </row>
    <row r="28" spans="1:19" x14ac:dyDescent="0.25">
      <c r="A28" s="170" t="s">
        <v>786</v>
      </c>
      <c r="B28" s="171">
        <v>32.9</v>
      </c>
      <c r="C28" s="171">
        <v>54.31</v>
      </c>
      <c r="D28" s="172">
        <f t="shared" si="1"/>
        <v>0.6057816240103111</v>
      </c>
      <c r="E28" s="173">
        <v>0.33892</v>
      </c>
      <c r="F28" s="173">
        <v>4.5900000000000003E-3</v>
      </c>
      <c r="G28" s="173">
        <v>5.3986200000000002</v>
      </c>
      <c r="H28" s="173">
        <v>0.10345</v>
      </c>
      <c r="I28" s="173">
        <v>0.11552</v>
      </c>
      <c r="J28" s="173">
        <v>2.0699999999999998E-3</v>
      </c>
      <c r="K28" s="174">
        <v>1881</v>
      </c>
      <c r="L28" s="174">
        <v>22</v>
      </c>
      <c r="M28" s="174">
        <v>1885</v>
      </c>
      <c r="N28" s="174">
        <v>16</v>
      </c>
      <c r="O28" s="174">
        <v>1888</v>
      </c>
      <c r="P28" s="174">
        <v>17</v>
      </c>
      <c r="Q28" s="175">
        <f t="shared" si="0"/>
        <v>99.629237288135599</v>
      </c>
      <c r="R28" s="174">
        <v>1888</v>
      </c>
      <c r="S28" s="174">
        <v>17</v>
      </c>
    </row>
    <row r="29" spans="1:19" x14ac:dyDescent="0.25">
      <c r="A29" s="170" t="s">
        <v>787</v>
      </c>
      <c r="B29" s="171">
        <v>33.520000000000003</v>
      </c>
      <c r="C29" s="171">
        <v>201.9</v>
      </c>
      <c r="D29" s="172">
        <f t="shared" si="1"/>
        <v>0.16602278355621597</v>
      </c>
      <c r="E29" s="173">
        <v>0.45417999999999997</v>
      </c>
      <c r="F29" s="173">
        <v>1.172E-2</v>
      </c>
      <c r="G29" s="173">
        <v>9.7503499999999992</v>
      </c>
      <c r="H29" s="173">
        <v>0.36471999999999999</v>
      </c>
      <c r="I29" s="173">
        <v>0.15569</v>
      </c>
      <c r="J29" s="173">
        <v>5.2300000000000003E-3</v>
      </c>
      <c r="K29" s="174">
        <v>2414</v>
      </c>
      <c r="L29" s="174">
        <v>52</v>
      </c>
      <c r="M29" s="174">
        <v>2411</v>
      </c>
      <c r="N29" s="174">
        <v>34</v>
      </c>
      <c r="O29" s="174">
        <v>2409</v>
      </c>
      <c r="P29" s="174">
        <v>31</v>
      </c>
      <c r="Q29" s="175">
        <f t="shared" si="0"/>
        <v>100.20755500207554</v>
      </c>
      <c r="R29" s="174">
        <v>2409</v>
      </c>
      <c r="S29" s="174">
        <v>31</v>
      </c>
    </row>
    <row r="30" spans="1:19" x14ac:dyDescent="0.25">
      <c r="A30" s="176" t="s">
        <v>788</v>
      </c>
      <c r="B30" s="171">
        <v>41.67</v>
      </c>
      <c r="C30" s="171">
        <v>84.77</v>
      </c>
      <c r="D30" s="172">
        <f t="shared" si="1"/>
        <v>0.4915654122920845</v>
      </c>
      <c r="E30" s="177">
        <v>0.30767</v>
      </c>
      <c r="F30" s="177">
        <v>4.4999999999999997E-3</v>
      </c>
      <c r="G30" s="177">
        <v>3.7959999999999998</v>
      </c>
      <c r="H30" s="177">
        <v>0.11089</v>
      </c>
      <c r="I30" s="177">
        <v>8.9480000000000004E-2</v>
      </c>
      <c r="J30" s="177">
        <v>2.5400000000000002E-3</v>
      </c>
      <c r="K30" s="178">
        <v>1729</v>
      </c>
      <c r="L30" s="178">
        <v>22</v>
      </c>
      <c r="M30" s="178">
        <v>1592</v>
      </c>
      <c r="N30" s="178">
        <v>23</v>
      </c>
      <c r="O30" s="178">
        <v>1414</v>
      </c>
      <c r="P30" s="178">
        <v>34</v>
      </c>
      <c r="Q30" s="175">
        <f t="shared" si="0"/>
        <v>122.27722772277228</v>
      </c>
      <c r="R30" s="178">
        <v>1414</v>
      </c>
      <c r="S30" s="178">
        <v>34</v>
      </c>
    </row>
    <row r="31" spans="1:19" x14ac:dyDescent="0.25">
      <c r="A31" s="170" t="s">
        <v>789</v>
      </c>
      <c r="B31" s="171">
        <v>27.19</v>
      </c>
      <c r="C31" s="171">
        <v>34.82</v>
      </c>
      <c r="D31" s="172">
        <f t="shared" si="1"/>
        <v>0.78087306145893165</v>
      </c>
      <c r="E31" s="173">
        <v>0.33643000000000001</v>
      </c>
      <c r="F31" s="173">
        <v>4.13E-3</v>
      </c>
      <c r="G31" s="173">
        <v>5.3180500000000004</v>
      </c>
      <c r="H31" s="173">
        <v>8.0629999999999993E-2</v>
      </c>
      <c r="I31" s="173">
        <v>0.11464000000000001</v>
      </c>
      <c r="J31" s="173">
        <v>1.5900000000000001E-3</v>
      </c>
      <c r="K31" s="174">
        <v>1869</v>
      </c>
      <c r="L31" s="174">
        <v>20</v>
      </c>
      <c r="M31" s="174">
        <v>1872</v>
      </c>
      <c r="N31" s="174">
        <v>13</v>
      </c>
      <c r="O31" s="174">
        <v>1874</v>
      </c>
      <c r="P31" s="174">
        <v>12</v>
      </c>
      <c r="Q31" s="175">
        <f t="shared" si="0"/>
        <v>99.73319103521878</v>
      </c>
      <c r="R31" s="174">
        <v>1874</v>
      </c>
      <c r="S31" s="174">
        <v>12</v>
      </c>
    </row>
    <row r="32" spans="1:19" x14ac:dyDescent="0.25">
      <c r="A32" s="170" t="s">
        <v>790</v>
      </c>
      <c r="B32" s="171">
        <v>459.21</v>
      </c>
      <c r="C32" s="171">
        <v>449.44</v>
      </c>
      <c r="D32" s="172">
        <f t="shared" si="1"/>
        <v>1.0217381630473479</v>
      </c>
      <c r="E32" s="173">
        <v>0.27500999999999998</v>
      </c>
      <c r="F32" s="173">
        <v>3.5500000000000002E-3</v>
      </c>
      <c r="G32" s="173">
        <v>3.6784599999999998</v>
      </c>
      <c r="H32" s="173">
        <v>6.8349999999999994E-2</v>
      </c>
      <c r="I32" s="173">
        <v>9.7009999999999999E-2</v>
      </c>
      <c r="J32" s="173">
        <v>1.6999999999999999E-3</v>
      </c>
      <c r="K32" s="174">
        <v>1566</v>
      </c>
      <c r="L32" s="174">
        <v>18</v>
      </c>
      <c r="M32" s="174">
        <v>1567</v>
      </c>
      <c r="N32" s="174">
        <v>15</v>
      </c>
      <c r="O32" s="174">
        <v>1567</v>
      </c>
      <c r="P32" s="174">
        <v>17</v>
      </c>
      <c r="Q32" s="175">
        <f t="shared" si="0"/>
        <v>99.936183790682833</v>
      </c>
      <c r="R32" s="174">
        <v>1567</v>
      </c>
      <c r="S32" s="174">
        <v>17</v>
      </c>
    </row>
    <row r="33" spans="1:19" x14ac:dyDescent="0.25">
      <c r="A33" s="170" t="s">
        <v>791</v>
      </c>
      <c r="B33" s="171">
        <v>21.41</v>
      </c>
      <c r="C33" s="171">
        <v>63.01</v>
      </c>
      <c r="D33" s="172">
        <f t="shared" si="1"/>
        <v>0.33978733534359629</v>
      </c>
      <c r="E33" s="173">
        <v>0.33681</v>
      </c>
      <c r="F33" s="173">
        <v>4.2500000000000003E-3</v>
      </c>
      <c r="G33" s="173">
        <v>5.3361900000000002</v>
      </c>
      <c r="H33" s="173">
        <v>8.7279999999999996E-2</v>
      </c>
      <c r="I33" s="173">
        <v>0.1149</v>
      </c>
      <c r="J33" s="173">
        <v>1.73E-3</v>
      </c>
      <c r="K33" s="174">
        <v>1871</v>
      </c>
      <c r="L33" s="174">
        <v>20</v>
      </c>
      <c r="M33" s="174">
        <v>1875</v>
      </c>
      <c r="N33" s="174">
        <v>14</v>
      </c>
      <c r="O33" s="174">
        <v>1878</v>
      </c>
      <c r="P33" s="174">
        <v>14</v>
      </c>
      <c r="Q33" s="175">
        <f t="shared" si="0"/>
        <v>99.627263045793399</v>
      </c>
      <c r="R33" s="174">
        <v>1878</v>
      </c>
      <c r="S33" s="174">
        <v>14</v>
      </c>
    </row>
    <row r="34" spans="1:19" x14ac:dyDescent="0.25">
      <c r="A34" s="170" t="s">
        <v>792</v>
      </c>
      <c r="B34" s="171">
        <v>7.95</v>
      </c>
      <c r="C34" s="171">
        <v>279.58</v>
      </c>
      <c r="D34" s="172">
        <f t="shared" si="1"/>
        <v>2.8435510408469849E-2</v>
      </c>
      <c r="E34" s="173">
        <v>0.44352000000000003</v>
      </c>
      <c r="F34" s="173">
        <v>6.4900000000000001E-3</v>
      </c>
      <c r="G34" s="173">
        <v>9.5103000000000009</v>
      </c>
      <c r="H34" s="173">
        <v>0.18922</v>
      </c>
      <c r="I34" s="173">
        <v>0.15551000000000001</v>
      </c>
      <c r="J34" s="173">
        <v>2.8500000000000001E-3</v>
      </c>
      <c r="K34" s="174">
        <v>2366</v>
      </c>
      <c r="L34" s="174">
        <v>29</v>
      </c>
      <c r="M34" s="174">
        <v>2389</v>
      </c>
      <c r="N34" s="174">
        <v>18</v>
      </c>
      <c r="O34" s="174">
        <v>2407</v>
      </c>
      <c r="P34" s="174">
        <v>16</v>
      </c>
      <c r="Q34" s="175">
        <f t="shared" si="0"/>
        <v>98.296634815122559</v>
      </c>
      <c r="R34" s="174">
        <v>2407</v>
      </c>
      <c r="S34" s="174">
        <v>16</v>
      </c>
    </row>
    <row r="35" spans="1:19" x14ac:dyDescent="0.25">
      <c r="A35" s="170" t="s">
        <v>793</v>
      </c>
      <c r="B35" s="171">
        <v>45.24</v>
      </c>
      <c r="C35" s="171">
        <v>74.52</v>
      </c>
      <c r="D35" s="172">
        <f t="shared" si="1"/>
        <v>0.60708534621578103</v>
      </c>
      <c r="E35" s="173">
        <v>0.34299000000000002</v>
      </c>
      <c r="F35" s="173">
        <v>4.3099999999999996E-3</v>
      </c>
      <c r="G35" s="173">
        <v>5.5210400000000002</v>
      </c>
      <c r="H35" s="173">
        <v>8.8840000000000002E-2</v>
      </c>
      <c r="I35" s="173">
        <v>0.11674</v>
      </c>
      <c r="J35" s="173">
        <v>1.73E-3</v>
      </c>
      <c r="K35" s="174">
        <v>1901</v>
      </c>
      <c r="L35" s="174">
        <v>21</v>
      </c>
      <c r="M35" s="174">
        <v>1904</v>
      </c>
      <c r="N35" s="174">
        <v>14</v>
      </c>
      <c r="O35" s="174">
        <v>1907</v>
      </c>
      <c r="P35" s="174">
        <v>13</v>
      </c>
      <c r="Q35" s="175">
        <f t="shared" si="0"/>
        <v>99.685369690613541</v>
      </c>
      <c r="R35" s="174">
        <v>1907</v>
      </c>
      <c r="S35" s="174">
        <v>13</v>
      </c>
    </row>
    <row r="36" spans="1:19" x14ac:dyDescent="0.25">
      <c r="A36" s="170" t="s">
        <v>794</v>
      </c>
      <c r="B36" s="171">
        <v>27.11</v>
      </c>
      <c r="C36" s="171">
        <v>55.35</v>
      </c>
      <c r="D36" s="172">
        <f t="shared" si="1"/>
        <v>0.48979223125564586</v>
      </c>
      <c r="E36" s="173">
        <v>0.33339999999999997</v>
      </c>
      <c r="F36" s="173">
        <v>4.45E-3</v>
      </c>
      <c r="G36" s="173">
        <v>5.2135499999999997</v>
      </c>
      <c r="H36" s="173">
        <v>9.776E-2</v>
      </c>
      <c r="I36" s="173">
        <v>0.11341</v>
      </c>
      <c r="J36" s="173">
        <v>1.99E-3</v>
      </c>
      <c r="K36" s="174">
        <v>1855</v>
      </c>
      <c r="L36" s="174">
        <v>22</v>
      </c>
      <c r="M36" s="174">
        <v>1855</v>
      </c>
      <c r="N36" s="174">
        <v>16</v>
      </c>
      <c r="O36" s="174">
        <v>1855</v>
      </c>
      <c r="P36" s="174">
        <v>16</v>
      </c>
      <c r="Q36" s="175">
        <f t="shared" si="0"/>
        <v>100</v>
      </c>
      <c r="R36" s="174">
        <v>1855</v>
      </c>
      <c r="S36" s="174">
        <v>16</v>
      </c>
    </row>
    <row r="37" spans="1:19" x14ac:dyDescent="0.25">
      <c r="A37" s="170" t="s">
        <v>795</v>
      </c>
      <c r="B37" s="171">
        <v>58.42</v>
      </c>
      <c r="C37" s="171">
        <v>86.07</v>
      </c>
      <c r="D37" s="172">
        <f t="shared" si="1"/>
        <v>0.67874985476937388</v>
      </c>
      <c r="E37" s="173">
        <v>0.46856999999999999</v>
      </c>
      <c r="F37" s="173">
        <v>6.1199999999999996E-3</v>
      </c>
      <c r="G37" s="173">
        <v>10.457800000000001</v>
      </c>
      <c r="H37" s="173">
        <v>0.16739999999999999</v>
      </c>
      <c r="I37" s="173">
        <v>0.16187000000000001</v>
      </c>
      <c r="J37" s="173">
        <v>2.33E-3</v>
      </c>
      <c r="K37" s="174">
        <v>2477</v>
      </c>
      <c r="L37" s="174">
        <v>27</v>
      </c>
      <c r="M37" s="174">
        <v>2476</v>
      </c>
      <c r="N37" s="174">
        <v>15</v>
      </c>
      <c r="O37" s="174">
        <v>2475</v>
      </c>
      <c r="P37" s="174">
        <v>12</v>
      </c>
      <c r="Q37" s="175">
        <f t="shared" ref="Q37:Q68" si="2">K37/O37*100</f>
        <v>100.08080808080808</v>
      </c>
      <c r="R37" s="174">
        <v>2475</v>
      </c>
      <c r="S37" s="174">
        <v>12</v>
      </c>
    </row>
    <row r="38" spans="1:19" x14ac:dyDescent="0.25">
      <c r="A38" s="170" t="s">
        <v>796</v>
      </c>
      <c r="B38" s="171">
        <v>66.599999999999994</v>
      </c>
      <c r="C38" s="171">
        <v>105.92</v>
      </c>
      <c r="D38" s="172">
        <f t="shared" si="1"/>
        <v>0.62877643504531711</v>
      </c>
      <c r="E38" s="173">
        <v>0.33492</v>
      </c>
      <c r="F38" s="173">
        <v>4.3499999999999997E-3</v>
      </c>
      <c r="G38" s="173">
        <v>5.3356599999999998</v>
      </c>
      <c r="H38" s="173">
        <v>9.35E-2</v>
      </c>
      <c r="I38" s="173">
        <v>0.11554</v>
      </c>
      <c r="J38" s="173">
        <v>1.8799999999999999E-3</v>
      </c>
      <c r="K38" s="174">
        <v>1862</v>
      </c>
      <c r="L38" s="174">
        <v>21</v>
      </c>
      <c r="M38" s="174">
        <v>1875</v>
      </c>
      <c r="N38" s="174">
        <v>15</v>
      </c>
      <c r="O38" s="174">
        <v>1888</v>
      </c>
      <c r="P38" s="174">
        <v>15</v>
      </c>
      <c r="Q38" s="175">
        <f t="shared" si="2"/>
        <v>98.622881355932208</v>
      </c>
      <c r="R38" s="174">
        <v>1888</v>
      </c>
      <c r="S38" s="174">
        <v>15</v>
      </c>
    </row>
    <row r="39" spans="1:19" x14ac:dyDescent="0.25">
      <c r="A39" s="170" t="s">
        <v>797</v>
      </c>
      <c r="B39" s="171">
        <v>34.61</v>
      </c>
      <c r="C39" s="171">
        <v>35.82</v>
      </c>
      <c r="D39" s="172">
        <f t="shared" si="1"/>
        <v>0.96621998883305416</v>
      </c>
      <c r="E39" s="173">
        <v>0.32979000000000003</v>
      </c>
      <c r="F39" s="173">
        <v>4.6299999999999996E-3</v>
      </c>
      <c r="G39" s="173">
        <v>5.1215000000000002</v>
      </c>
      <c r="H39" s="173">
        <v>0.10749</v>
      </c>
      <c r="I39" s="173">
        <v>0.11262999999999999</v>
      </c>
      <c r="J39" s="173">
        <v>2.2399999999999998E-3</v>
      </c>
      <c r="K39" s="174">
        <v>1837</v>
      </c>
      <c r="L39" s="174">
        <v>22</v>
      </c>
      <c r="M39" s="174">
        <v>1840</v>
      </c>
      <c r="N39" s="174">
        <v>18</v>
      </c>
      <c r="O39" s="174">
        <v>1842</v>
      </c>
      <c r="P39" s="174">
        <v>19</v>
      </c>
      <c r="Q39" s="175">
        <f t="shared" si="2"/>
        <v>99.728555917481003</v>
      </c>
      <c r="R39" s="174">
        <v>1842</v>
      </c>
      <c r="S39" s="174">
        <v>19</v>
      </c>
    </row>
    <row r="40" spans="1:19" x14ac:dyDescent="0.25">
      <c r="A40" s="170" t="s">
        <v>798</v>
      </c>
      <c r="B40" s="171">
        <v>55.03</v>
      </c>
      <c r="C40" s="171">
        <v>83.66</v>
      </c>
      <c r="D40" s="172">
        <f t="shared" si="1"/>
        <v>0.65778149653358842</v>
      </c>
      <c r="E40" s="173">
        <v>0.44584000000000001</v>
      </c>
      <c r="F40" s="173">
        <v>5.5399999999999998E-3</v>
      </c>
      <c r="G40" s="173">
        <v>9.3986300000000007</v>
      </c>
      <c r="H40" s="173">
        <v>0.13800000000000001</v>
      </c>
      <c r="I40" s="173">
        <v>0.15289</v>
      </c>
      <c r="J40" s="173">
        <v>2.0200000000000001E-3</v>
      </c>
      <c r="K40" s="174">
        <v>2377</v>
      </c>
      <c r="L40" s="174">
        <v>25</v>
      </c>
      <c r="M40" s="174">
        <v>2378</v>
      </c>
      <c r="N40" s="174">
        <v>13</v>
      </c>
      <c r="O40" s="174">
        <v>2379</v>
      </c>
      <c r="P40" s="174">
        <v>11</v>
      </c>
      <c r="Q40" s="175">
        <f t="shared" si="2"/>
        <v>99.915931063472058</v>
      </c>
      <c r="R40" s="174">
        <v>2379</v>
      </c>
      <c r="S40" s="174">
        <v>11</v>
      </c>
    </row>
    <row r="41" spans="1:19" x14ac:dyDescent="0.25">
      <c r="A41" s="170" t="s">
        <v>799</v>
      </c>
      <c r="B41" s="171">
        <v>9.34</v>
      </c>
      <c r="C41" s="171">
        <v>32.03</v>
      </c>
      <c r="D41" s="172">
        <f t="shared" si="1"/>
        <v>0.29160162347798935</v>
      </c>
      <c r="E41" s="173">
        <v>0.36947000000000002</v>
      </c>
      <c r="F41" s="173">
        <v>4.9800000000000001E-3</v>
      </c>
      <c r="G41" s="173">
        <v>6.3602699999999999</v>
      </c>
      <c r="H41" s="173">
        <v>0.1173</v>
      </c>
      <c r="I41" s="173">
        <v>0.12485</v>
      </c>
      <c r="J41" s="173">
        <v>2.14E-3</v>
      </c>
      <c r="K41" s="174">
        <v>2027</v>
      </c>
      <c r="L41" s="174">
        <v>23</v>
      </c>
      <c r="M41" s="174">
        <v>2027</v>
      </c>
      <c r="N41" s="174">
        <v>16</v>
      </c>
      <c r="O41" s="174">
        <v>2027</v>
      </c>
      <c r="P41" s="174">
        <v>16</v>
      </c>
      <c r="Q41" s="175">
        <f t="shared" si="2"/>
        <v>100</v>
      </c>
      <c r="R41" s="174">
        <v>2027</v>
      </c>
      <c r="S41" s="174">
        <v>16</v>
      </c>
    </row>
    <row r="42" spans="1:19" x14ac:dyDescent="0.25">
      <c r="A42" s="170" t="s">
        <v>800</v>
      </c>
      <c r="B42" s="171">
        <v>11.25</v>
      </c>
      <c r="C42" s="171">
        <v>71.75</v>
      </c>
      <c r="D42" s="172">
        <f t="shared" si="1"/>
        <v>0.156794425087108</v>
      </c>
      <c r="E42" s="173">
        <v>0.36867</v>
      </c>
      <c r="F42" s="173">
        <v>4.5500000000000002E-3</v>
      </c>
      <c r="G42" s="173">
        <v>6.33446</v>
      </c>
      <c r="H42" s="173">
        <v>9.5699999999999993E-2</v>
      </c>
      <c r="I42" s="173">
        <v>0.12461</v>
      </c>
      <c r="J42" s="173">
        <v>1.7099999999999999E-3</v>
      </c>
      <c r="K42" s="174">
        <v>2023</v>
      </c>
      <c r="L42" s="174">
        <v>21</v>
      </c>
      <c r="M42" s="174">
        <v>2023</v>
      </c>
      <c r="N42" s="174">
        <v>13</v>
      </c>
      <c r="O42" s="174">
        <v>2023</v>
      </c>
      <c r="P42" s="174">
        <v>12</v>
      </c>
      <c r="Q42" s="175">
        <f t="shared" si="2"/>
        <v>100</v>
      </c>
      <c r="R42" s="174">
        <v>2023</v>
      </c>
      <c r="S42" s="174">
        <v>12</v>
      </c>
    </row>
    <row r="43" spans="1:19" x14ac:dyDescent="0.25">
      <c r="A43" s="170" t="s">
        <v>801</v>
      </c>
      <c r="B43" s="171">
        <v>29.93</v>
      </c>
      <c r="C43" s="171">
        <v>26.23</v>
      </c>
      <c r="D43" s="172">
        <f t="shared" si="1"/>
        <v>1.1410598551277162</v>
      </c>
      <c r="E43" s="173">
        <v>0.22317000000000001</v>
      </c>
      <c r="F43" s="173">
        <v>3.7299999999999998E-3</v>
      </c>
      <c r="G43" s="173">
        <v>2.59789</v>
      </c>
      <c r="H43" s="173">
        <v>8.8429999999999995E-2</v>
      </c>
      <c r="I43" s="173">
        <v>8.4430000000000005E-2</v>
      </c>
      <c r="J43" s="173">
        <v>2.8300000000000001E-3</v>
      </c>
      <c r="K43" s="174">
        <v>1299</v>
      </c>
      <c r="L43" s="174">
        <v>20</v>
      </c>
      <c r="M43" s="174">
        <v>1300</v>
      </c>
      <c r="N43" s="174">
        <v>25</v>
      </c>
      <c r="O43" s="174">
        <v>1302</v>
      </c>
      <c r="P43" s="174">
        <v>40</v>
      </c>
      <c r="Q43" s="175">
        <f t="shared" si="2"/>
        <v>99.769585253456214</v>
      </c>
      <c r="R43" s="174">
        <v>1302</v>
      </c>
      <c r="S43" s="174">
        <v>40</v>
      </c>
    </row>
    <row r="44" spans="1:19" x14ac:dyDescent="0.25">
      <c r="A44" s="170" t="s">
        <v>802</v>
      </c>
      <c r="B44" s="171">
        <v>29.98</v>
      </c>
      <c r="C44" s="171">
        <v>48.88</v>
      </c>
      <c r="D44" s="172">
        <f t="shared" si="1"/>
        <v>0.6133387888707037</v>
      </c>
      <c r="E44" s="173">
        <v>0.33051000000000003</v>
      </c>
      <c r="F44" s="173">
        <v>4.3400000000000001E-3</v>
      </c>
      <c r="G44" s="173">
        <v>5.1471400000000003</v>
      </c>
      <c r="H44" s="173">
        <v>9.3039999999999998E-2</v>
      </c>
      <c r="I44" s="173">
        <v>0.11294999999999999</v>
      </c>
      <c r="J44" s="173">
        <v>1.91E-3</v>
      </c>
      <c r="K44" s="174">
        <v>1841</v>
      </c>
      <c r="L44" s="174">
        <v>21</v>
      </c>
      <c r="M44" s="174">
        <v>1844</v>
      </c>
      <c r="N44" s="174">
        <v>15</v>
      </c>
      <c r="O44" s="174">
        <v>1847</v>
      </c>
      <c r="P44" s="174">
        <v>16</v>
      </c>
      <c r="Q44" s="175">
        <f t="shared" si="2"/>
        <v>99.675148890092032</v>
      </c>
      <c r="R44" s="174">
        <v>1847</v>
      </c>
      <c r="S44" s="174">
        <v>16</v>
      </c>
    </row>
    <row r="45" spans="1:19" x14ac:dyDescent="0.25">
      <c r="A45" s="170" t="s">
        <v>803</v>
      </c>
      <c r="B45" s="171">
        <v>41.44</v>
      </c>
      <c r="C45" s="171">
        <v>60.79</v>
      </c>
      <c r="D45" s="172">
        <f t="shared" si="1"/>
        <v>0.68169106760980425</v>
      </c>
      <c r="E45" s="173">
        <v>0.33290999999999998</v>
      </c>
      <c r="F45" s="173">
        <v>4.2900000000000004E-3</v>
      </c>
      <c r="G45" s="173">
        <v>5.2054299999999998</v>
      </c>
      <c r="H45" s="173">
        <v>9.0200000000000002E-2</v>
      </c>
      <c r="I45" s="173">
        <v>0.1134</v>
      </c>
      <c r="J45" s="173">
        <v>1.83E-3</v>
      </c>
      <c r="K45" s="174">
        <v>1852</v>
      </c>
      <c r="L45" s="174">
        <v>21</v>
      </c>
      <c r="M45" s="174">
        <v>1854</v>
      </c>
      <c r="N45" s="174">
        <v>15</v>
      </c>
      <c r="O45" s="174">
        <v>1855</v>
      </c>
      <c r="P45" s="174">
        <v>15</v>
      </c>
      <c r="Q45" s="175">
        <f t="shared" si="2"/>
        <v>99.838274932614553</v>
      </c>
      <c r="R45" s="174">
        <v>1855</v>
      </c>
      <c r="S45" s="174">
        <v>15</v>
      </c>
    </row>
    <row r="46" spans="1:19" x14ac:dyDescent="0.25">
      <c r="A46" s="170" t="s">
        <v>804</v>
      </c>
      <c r="B46" s="171">
        <v>24.27</v>
      </c>
      <c r="C46" s="171">
        <v>139.84</v>
      </c>
      <c r="D46" s="172">
        <f t="shared" si="1"/>
        <v>0.17355549199084666</v>
      </c>
      <c r="E46" s="173">
        <v>0.36276000000000003</v>
      </c>
      <c r="F46" s="173">
        <v>4.3800000000000002E-3</v>
      </c>
      <c r="G46" s="173">
        <v>6.12622</v>
      </c>
      <c r="H46" s="173">
        <v>8.7400000000000005E-2</v>
      </c>
      <c r="I46" s="173">
        <v>0.12248000000000001</v>
      </c>
      <c r="J46" s="173">
        <v>1.58E-3</v>
      </c>
      <c r="K46" s="174">
        <v>1995</v>
      </c>
      <c r="L46" s="174">
        <v>21</v>
      </c>
      <c r="M46" s="174">
        <v>1994</v>
      </c>
      <c r="N46" s="174">
        <v>12</v>
      </c>
      <c r="O46" s="174">
        <v>1993</v>
      </c>
      <c r="P46" s="174">
        <v>11</v>
      </c>
      <c r="Q46" s="175">
        <f t="shared" si="2"/>
        <v>100.10035122930256</v>
      </c>
      <c r="R46" s="174">
        <v>1993</v>
      </c>
      <c r="S46" s="174">
        <v>11</v>
      </c>
    </row>
    <row r="47" spans="1:19" x14ac:dyDescent="0.25">
      <c r="A47" s="170" t="s">
        <v>805</v>
      </c>
      <c r="B47" s="171">
        <v>21.99</v>
      </c>
      <c r="C47" s="171">
        <v>44.29</v>
      </c>
      <c r="D47" s="172">
        <f t="shared" si="1"/>
        <v>0.49650033867690219</v>
      </c>
      <c r="E47" s="173">
        <v>0.32871</v>
      </c>
      <c r="F47" s="173">
        <v>4.3699999999999998E-3</v>
      </c>
      <c r="G47" s="173">
        <v>5.1061100000000001</v>
      </c>
      <c r="H47" s="173">
        <v>9.5180000000000001E-2</v>
      </c>
      <c r="I47" s="173">
        <v>0.11266</v>
      </c>
      <c r="J47" s="173">
        <v>1.97E-3</v>
      </c>
      <c r="K47" s="174">
        <v>1832</v>
      </c>
      <c r="L47" s="174">
        <v>21</v>
      </c>
      <c r="M47" s="174">
        <v>1837</v>
      </c>
      <c r="N47" s="174">
        <v>16</v>
      </c>
      <c r="O47" s="174">
        <v>1843</v>
      </c>
      <c r="P47" s="174">
        <v>16</v>
      </c>
      <c r="Q47" s="175">
        <f t="shared" si="2"/>
        <v>99.403147042864887</v>
      </c>
      <c r="R47" s="174">
        <v>1843</v>
      </c>
      <c r="S47" s="174">
        <v>16</v>
      </c>
    </row>
    <row r="48" spans="1:19" x14ac:dyDescent="0.25">
      <c r="A48" s="170" t="s">
        <v>806</v>
      </c>
      <c r="B48" s="171">
        <v>996.86</v>
      </c>
      <c r="C48" s="171">
        <v>147.9</v>
      </c>
      <c r="D48" s="172">
        <f t="shared" si="1"/>
        <v>6.7400946585530761</v>
      </c>
      <c r="E48" s="173">
        <v>0.14485000000000001</v>
      </c>
      <c r="F48" s="173">
        <v>1.81E-3</v>
      </c>
      <c r="G48" s="173">
        <v>1.3605100000000001</v>
      </c>
      <c r="H48" s="173">
        <v>2.7320000000000001E-2</v>
      </c>
      <c r="I48" s="173">
        <v>6.812E-2</v>
      </c>
      <c r="J48" s="173">
        <v>1.32E-3</v>
      </c>
      <c r="K48" s="174">
        <v>872</v>
      </c>
      <c r="L48" s="174">
        <v>10</v>
      </c>
      <c r="M48" s="174">
        <v>872</v>
      </c>
      <c r="N48" s="174">
        <v>12</v>
      </c>
      <c r="O48" s="174">
        <v>872</v>
      </c>
      <c r="P48" s="174">
        <v>22</v>
      </c>
      <c r="Q48" s="175">
        <f t="shared" si="2"/>
        <v>100</v>
      </c>
      <c r="R48" s="174">
        <v>872</v>
      </c>
      <c r="S48" s="174">
        <v>10</v>
      </c>
    </row>
    <row r="49" spans="1:19" x14ac:dyDescent="0.25">
      <c r="A49" s="170" t="s">
        <v>807</v>
      </c>
      <c r="B49" s="171">
        <v>18.78</v>
      </c>
      <c r="C49" s="171">
        <v>104.33</v>
      </c>
      <c r="D49" s="172">
        <f t="shared" si="1"/>
        <v>0.18000575098245952</v>
      </c>
      <c r="E49" s="173">
        <v>0.36164000000000002</v>
      </c>
      <c r="F49" s="173">
        <v>4.3699999999999998E-3</v>
      </c>
      <c r="G49" s="173">
        <v>6.0903999999999998</v>
      </c>
      <c r="H49" s="173">
        <v>8.7169999999999997E-2</v>
      </c>
      <c r="I49" s="173">
        <v>0.12214</v>
      </c>
      <c r="J49" s="173">
        <v>1.58E-3</v>
      </c>
      <c r="K49" s="174">
        <v>1990</v>
      </c>
      <c r="L49" s="174">
        <v>21</v>
      </c>
      <c r="M49" s="174">
        <v>1989</v>
      </c>
      <c r="N49" s="174">
        <v>12</v>
      </c>
      <c r="O49" s="174">
        <v>1988</v>
      </c>
      <c r="P49" s="174">
        <v>11</v>
      </c>
      <c r="Q49" s="175">
        <f t="shared" si="2"/>
        <v>100.10060362173039</v>
      </c>
      <c r="R49" s="174">
        <v>1988</v>
      </c>
      <c r="S49" s="174">
        <v>11</v>
      </c>
    </row>
    <row r="50" spans="1:19" x14ac:dyDescent="0.25">
      <c r="A50" s="170" t="s">
        <v>808</v>
      </c>
      <c r="B50" s="171">
        <v>8.73</v>
      </c>
      <c r="C50" s="171">
        <v>60.88</v>
      </c>
      <c r="D50" s="172">
        <f t="shared" si="1"/>
        <v>0.14339684625492774</v>
      </c>
      <c r="E50" s="173">
        <v>0.49752999999999997</v>
      </c>
      <c r="F50" s="173">
        <v>4.5150000000000003E-2</v>
      </c>
      <c r="G50" s="173">
        <v>12.019170000000001</v>
      </c>
      <c r="H50" s="173">
        <v>1.56027</v>
      </c>
      <c r="I50" s="173">
        <v>0.17521</v>
      </c>
      <c r="J50" s="173">
        <v>1.992E-2</v>
      </c>
      <c r="K50" s="174">
        <v>2603</v>
      </c>
      <c r="L50" s="174">
        <v>194</v>
      </c>
      <c r="M50" s="174">
        <v>2606</v>
      </c>
      <c r="N50" s="174">
        <v>122</v>
      </c>
      <c r="O50" s="174">
        <v>2608</v>
      </c>
      <c r="P50" s="174">
        <v>107</v>
      </c>
      <c r="Q50" s="175">
        <f t="shared" si="2"/>
        <v>99.808282208588963</v>
      </c>
      <c r="R50" s="174">
        <v>2608</v>
      </c>
      <c r="S50" s="174">
        <v>107</v>
      </c>
    </row>
    <row r="51" spans="1:19" x14ac:dyDescent="0.25">
      <c r="A51" s="170" t="s">
        <v>809</v>
      </c>
      <c r="B51" s="171">
        <v>46.81</v>
      </c>
      <c r="C51" s="171">
        <v>164.44</v>
      </c>
      <c r="D51" s="172">
        <f t="shared" si="1"/>
        <v>0.28466309900267578</v>
      </c>
      <c r="E51" s="173">
        <v>0.35537999999999997</v>
      </c>
      <c r="F51" s="173">
        <v>4.2100000000000002E-3</v>
      </c>
      <c r="G51" s="173">
        <v>5.8930499999999997</v>
      </c>
      <c r="H51" s="173">
        <v>8.0089999999999995E-2</v>
      </c>
      <c r="I51" s="173">
        <v>0.12027</v>
      </c>
      <c r="J51" s="173">
        <v>1.47E-3</v>
      </c>
      <c r="K51" s="174">
        <v>1960</v>
      </c>
      <c r="L51" s="174">
        <v>20</v>
      </c>
      <c r="M51" s="174">
        <v>1960</v>
      </c>
      <c r="N51" s="174">
        <v>12</v>
      </c>
      <c r="O51" s="174">
        <v>1960</v>
      </c>
      <c r="P51" s="174">
        <v>11</v>
      </c>
      <c r="Q51" s="175">
        <f t="shared" si="2"/>
        <v>100</v>
      </c>
      <c r="R51" s="174">
        <v>1960</v>
      </c>
      <c r="S51" s="174">
        <v>11</v>
      </c>
    </row>
    <row r="52" spans="1:19" x14ac:dyDescent="0.25">
      <c r="A52" s="170" t="s">
        <v>810</v>
      </c>
      <c r="B52" s="171">
        <v>85.34</v>
      </c>
      <c r="C52" s="171">
        <v>94.17</v>
      </c>
      <c r="D52" s="172">
        <f t="shared" si="1"/>
        <v>0.90623340766698524</v>
      </c>
      <c r="E52" s="173">
        <v>0.47286</v>
      </c>
      <c r="F52" s="173">
        <v>5.8700000000000002E-3</v>
      </c>
      <c r="G52" s="173">
        <v>10.77599</v>
      </c>
      <c r="H52" s="173">
        <v>0.15547</v>
      </c>
      <c r="I52" s="173">
        <v>0.16528000000000001</v>
      </c>
      <c r="J52" s="173">
        <v>2.1299999999999999E-3</v>
      </c>
      <c r="K52" s="174">
        <v>2496</v>
      </c>
      <c r="L52" s="174">
        <v>26</v>
      </c>
      <c r="M52" s="174">
        <v>2504</v>
      </c>
      <c r="N52" s="174">
        <v>13</v>
      </c>
      <c r="O52" s="174">
        <v>2510</v>
      </c>
      <c r="P52" s="174">
        <v>11</v>
      </c>
      <c r="Q52" s="175">
        <f t="shared" si="2"/>
        <v>99.442231075697208</v>
      </c>
      <c r="R52" s="174">
        <v>2510</v>
      </c>
      <c r="S52" s="174">
        <v>11</v>
      </c>
    </row>
    <row r="53" spans="1:19" x14ac:dyDescent="0.25">
      <c r="A53" s="170" t="s">
        <v>811</v>
      </c>
      <c r="B53" s="171">
        <v>91.32</v>
      </c>
      <c r="C53" s="171">
        <v>67.03</v>
      </c>
      <c r="D53" s="172">
        <f t="shared" si="1"/>
        <v>1.3623750559450991</v>
      </c>
      <c r="E53" s="173">
        <v>0.32701999999999998</v>
      </c>
      <c r="F53" s="173">
        <v>4.1399999999999996E-3</v>
      </c>
      <c r="G53" s="173">
        <v>5.0323900000000004</v>
      </c>
      <c r="H53" s="173">
        <v>8.362E-2</v>
      </c>
      <c r="I53" s="173">
        <v>0.11161</v>
      </c>
      <c r="J53" s="173">
        <v>1.72E-3</v>
      </c>
      <c r="K53" s="174">
        <v>1824</v>
      </c>
      <c r="L53" s="174">
        <v>20</v>
      </c>
      <c r="M53" s="174">
        <v>1825</v>
      </c>
      <c r="N53" s="174">
        <v>14</v>
      </c>
      <c r="O53" s="174">
        <v>1826</v>
      </c>
      <c r="P53" s="174">
        <v>14</v>
      </c>
      <c r="Q53" s="175">
        <f t="shared" si="2"/>
        <v>99.890470974808323</v>
      </c>
      <c r="R53" s="174">
        <v>1826</v>
      </c>
      <c r="S53" s="174">
        <v>14</v>
      </c>
    </row>
    <row r="54" spans="1:19" x14ac:dyDescent="0.25">
      <c r="A54" s="170" t="s">
        <v>812</v>
      </c>
      <c r="B54" s="171">
        <v>7.01</v>
      </c>
      <c r="C54" s="171">
        <v>28.35</v>
      </c>
      <c r="D54" s="172">
        <f t="shared" si="1"/>
        <v>0.24726631393298057</v>
      </c>
      <c r="E54" s="173">
        <v>0.36992000000000003</v>
      </c>
      <c r="F54" s="173">
        <v>5.0699999999999999E-3</v>
      </c>
      <c r="G54" s="173">
        <v>6.39527</v>
      </c>
      <c r="H54" s="173">
        <v>0.12171999999999999</v>
      </c>
      <c r="I54" s="173">
        <v>0.12539</v>
      </c>
      <c r="J54" s="173">
        <v>2.2300000000000002E-3</v>
      </c>
      <c r="K54" s="174">
        <v>2029</v>
      </c>
      <c r="L54" s="174">
        <v>24</v>
      </c>
      <c r="M54" s="174">
        <v>2032</v>
      </c>
      <c r="N54" s="174">
        <v>17</v>
      </c>
      <c r="O54" s="174">
        <v>2034</v>
      </c>
      <c r="P54" s="174">
        <v>16</v>
      </c>
      <c r="Q54" s="175">
        <f t="shared" si="2"/>
        <v>99.754178957718779</v>
      </c>
      <c r="R54" s="174">
        <v>2034</v>
      </c>
      <c r="S54" s="174">
        <v>16</v>
      </c>
    </row>
    <row r="55" spans="1:19" x14ac:dyDescent="0.25">
      <c r="A55" s="170" t="s">
        <v>813</v>
      </c>
      <c r="B55" s="171">
        <v>58.47</v>
      </c>
      <c r="C55" s="171">
        <v>120.36</v>
      </c>
      <c r="D55" s="172">
        <f t="shared" si="1"/>
        <v>0.48579262213359919</v>
      </c>
      <c r="E55" s="173">
        <v>0.29088000000000003</v>
      </c>
      <c r="F55" s="173">
        <v>3.49E-3</v>
      </c>
      <c r="G55" s="173">
        <v>4.03965</v>
      </c>
      <c r="H55" s="173">
        <v>5.883E-2</v>
      </c>
      <c r="I55" s="173">
        <v>0.10072</v>
      </c>
      <c r="J55" s="173">
        <v>1.34E-3</v>
      </c>
      <c r="K55" s="174">
        <v>1646</v>
      </c>
      <c r="L55" s="174">
        <v>17</v>
      </c>
      <c r="M55" s="174">
        <v>1642</v>
      </c>
      <c r="N55" s="174">
        <v>12</v>
      </c>
      <c r="O55" s="174">
        <v>1637</v>
      </c>
      <c r="P55" s="174">
        <v>12</v>
      </c>
      <c r="Q55" s="175">
        <f t="shared" si="2"/>
        <v>100.54978619425779</v>
      </c>
      <c r="R55" s="174">
        <v>1637</v>
      </c>
      <c r="S55" s="174">
        <v>12</v>
      </c>
    </row>
    <row r="56" spans="1:19" x14ac:dyDescent="0.25">
      <c r="A56" s="170" t="s">
        <v>814</v>
      </c>
      <c r="B56" s="171">
        <v>56.4</v>
      </c>
      <c r="C56" s="171">
        <v>69.650000000000006</v>
      </c>
      <c r="D56" s="172">
        <f t="shared" si="1"/>
        <v>0.80976310122038753</v>
      </c>
      <c r="E56" s="173">
        <v>0.38532</v>
      </c>
      <c r="F56" s="173">
        <v>4.8199999999999996E-3</v>
      </c>
      <c r="G56" s="173">
        <v>6.9268099999999997</v>
      </c>
      <c r="H56" s="173">
        <v>0.10687000000000001</v>
      </c>
      <c r="I56" s="173">
        <v>0.13038</v>
      </c>
      <c r="J56" s="173">
        <v>1.8400000000000001E-3</v>
      </c>
      <c r="K56" s="174">
        <v>2101</v>
      </c>
      <c r="L56" s="174">
        <v>22</v>
      </c>
      <c r="M56" s="174">
        <v>2102</v>
      </c>
      <c r="N56" s="174">
        <v>14</v>
      </c>
      <c r="O56" s="174">
        <v>2103</v>
      </c>
      <c r="P56" s="174">
        <v>12</v>
      </c>
      <c r="Q56" s="175">
        <f t="shared" si="2"/>
        <v>99.904897765097473</v>
      </c>
      <c r="R56" s="174">
        <v>2103</v>
      </c>
      <c r="S56" s="174">
        <v>12</v>
      </c>
    </row>
    <row r="57" spans="1:19" x14ac:dyDescent="0.25">
      <c r="A57" s="170" t="s">
        <v>815</v>
      </c>
      <c r="B57" s="171">
        <v>77.42</v>
      </c>
      <c r="C57" s="171">
        <v>93.27</v>
      </c>
      <c r="D57" s="172">
        <f t="shared" si="1"/>
        <v>0.83006325721024987</v>
      </c>
      <c r="E57" s="173">
        <v>0.34625</v>
      </c>
      <c r="F57" s="173">
        <v>4.2700000000000004E-3</v>
      </c>
      <c r="G57" s="173">
        <v>5.5971099999999998</v>
      </c>
      <c r="H57" s="173">
        <v>8.5430000000000006E-2</v>
      </c>
      <c r="I57" s="173">
        <v>0.11724</v>
      </c>
      <c r="J57" s="173">
        <v>1.64E-3</v>
      </c>
      <c r="K57" s="174">
        <v>1917</v>
      </c>
      <c r="L57" s="174">
        <v>20</v>
      </c>
      <c r="M57" s="174">
        <v>1916</v>
      </c>
      <c r="N57" s="174">
        <v>13</v>
      </c>
      <c r="O57" s="174">
        <v>1915</v>
      </c>
      <c r="P57" s="174">
        <v>12</v>
      </c>
      <c r="Q57" s="175">
        <f t="shared" si="2"/>
        <v>100.10443864229765</v>
      </c>
      <c r="R57" s="174">
        <v>1915</v>
      </c>
      <c r="S57" s="174">
        <v>12</v>
      </c>
    </row>
    <row r="58" spans="1:19" x14ac:dyDescent="0.25">
      <c r="A58" s="170" t="s">
        <v>816</v>
      </c>
      <c r="B58" s="171">
        <v>24.42</v>
      </c>
      <c r="C58" s="171">
        <v>29.89</v>
      </c>
      <c r="D58" s="172">
        <f t="shared" si="1"/>
        <v>0.81699565071930413</v>
      </c>
      <c r="E58" s="173">
        <v>0.32837</v>
      </c>
      <c r="F58" s="173">
        <v>4.7099999999999998E-3</v>
      </c>
      <c r="G58" s="173">
        <v>5.0729899999999999</v>
      </c>
      <c r="H58" s="173">
        <v>0.11162999999999999</v>
      </c>
      <c r="I58" s="173">
        <v>0.11205</v>
      </c>
      <c r="J58" s="173">
        <v>2.3400000000000001E-3</v>
      </c>
      <c r="K58" s="174">
        <v>1830</v>
      </c>
      <c r="L58" s="174">
        <v>23</v>
      </c>
      <c r="M58" s="174">
        <v>1832</v>
      </c>
      <c r="N58" s="174">
        <v>19</v>
      </c>
      <c r="O58" s="174">
        <v>1833</v>
      </c>
      <c r="P58" s="174">
        <v>20</v>
      </c>
      <c r="Q58" s="175">
        <f t="shared" si="2"/>
        <v>99.836333878887075</v>
      </c>
      <c r="R58" s="174">
        <v>1833</v>
      </c>
      <c r="S58" s="174">
        <v>20</v>
      </c>
    </row>
    <row r="59" spans="1:19" x14ac:dyDescent="0.25">
      <c r="A59" s="170" t="s">
        <v>817</v>
      </c>
      <c r="B59" s="171">
        <v>21.2</v>
      </c>
      <c r="C59" s="171">
        <v>98.09</v>
      </c>
      <c r="D59" s="172">
        <f t="shared" si="1"/>
        <v>0.2161280456723417</v>
      </c>
      <c r="E59" s="173">
        <v>0.36643999999999999</v>
      </c>
      <c r="F59" s="173">
        <v>4.4600000000000004E-3</v>
      </c>
      <c r="G59" s="173">
        <v>6.2679799999999997</v>
      </c>
      <c r="H59" s="173">
        <v>9.1219999999999996E-2</v>
      </c>
      <c r="I59" s="173">
        <v>0.12406</v>
      </c>
      <c r="J59" s="173">
        <v>1.64E-3</v>
      </c>
      <c r="K59" s="174">
        <v>2013</v>
      </c>
      <c r="L59" s="174">
        <v>21</v>
      </c>
      <c r="M59" s="174">
        <v>2014</v>
      </c>
      <c r="N59" s="174">
        <v>13</v>
      </c>
      <c r="O59" s="174">
        <v>2015</v>
      </c>
      <c r="P59" s="174">
        <v>12</v>
      </c>
      <c r="Q59" s="175">
        <f t="shared" si="2"/>
        <v>99.900744416873437</v>
      </c>
      <c r="R59" s="174">
        <v>2015</v>
      </c>
      <c r="S59" s="174">
        <v>12</v>
      </c>
    </row>
    <row r="60" spans="1:19" x14ac:dyDescent="0.25">
      <c r="A60" s="170" t="s">
        <v>818</v>
      </c>
      <c r="B60" s="171">
        <v>82.67</v>
      </c>
      <c r="C60" s="171">
        <v>77.95</v>
      </c>
      <c r="D60" s="172">
        <f t="shared" si="1"/>
        <v>1.0605516356638871</v>
      </c>
      <c r="E60" s="173">
        <v>0.33484000000000003</v>
      </c>
      <c r="F60" s="173">
        <v>4.1599999999999996E-3</v>
      </c>
      <c r="G60" s="173">
        <v>5.2619800000000003</v>
      </c>
      <c r="H60" s="173">
        <v>8.3019999999999997E-2</v>
      </c>
      <c r="I60" s="173">
        <v>0.11398</v>
      </c>
      <c r="J60" s="173">
        <v>1.66E-3</v>
      </c>
      <c r="K60" s="174">
        <v>1862</v>
      </c>
      <c r="L60" s="174">
        <v>20</v>
      </c>
      <c r="M60" s="174">
        <v>1863</v>
      </c>
      <c r="N60" s="174">
        <v>13</v>
      </c>
      <c r="O60" s="174">
        <v>1864</v>
      </c>
      <c r="P60" s="174">
        <v>13</v>
      </c>
      <c r="Q60" s="175">
        <f t="shared" si="2"/>
        <v>99.892703862660952</v>
      </c>
      <c r="R60" s="174">
        <v>1864</v>
      </c>
      <c r="S60" s="174">
        <v>13</v>
      </c>
    </row>
    <row r="61" spans="1:19" x14ac:dyDescent="0.25">
      <c r="A61" s="170" t="s">
        <v>819</v>
      </c>
      <c r="B61" s="171">
        <v>32.54</v>
      </c>
      <c r="C61" s="171">
        <v>68.98</v>
      </c>
      <c r="D61" s="172">
        <f t="shared" si="1"/>
        <v>0.47173093650333425</v>
      </c>
      <c r="E61" s="173">
        <v>0.47537000000000001</v>
      </c>
      <c r="F61" s="173">
        <v>6.1500000000000001E-3</v>
      </c>
      <c r="G61" s="173">
        <v>10.84451</v>
      </c>
      <c r="H61" s="173">
        <v>0.16925000000000001</v>
      </c>
      <c r="I61" s="173">
        <v>0.16546</v>
      </c>
      <c r="J61" s="173">
        <v>2.33E-3</v>
      </c>
      <c r="K61" s="174">
        <v>2507</v>
      </c>
      <c r="L61" s="174">
        <v>27</v>
      </c>
      <c r="M61" s="174">
        <v>2510</v>
      </c>
      <c r="N61" s="174">
        <v>15</v>
      </c>
      <c r="O61" s="174">
        <v>2512</v>
      </c>
      <c r="P61" s="174">
        <v>12</v>
      </c>
      <c r="Q61" s="175">
        <f t="shared" si="2"/>
        <v>99.800955414012734</v>
      </c>
      <c r="R61" s="174">
        <v>2512</v>
      </c>
      <c r="S61" s="174">
        <v>12</v>
      </c>
    </row>
    <row r="62" spans="1:19" x14ac:dyDescent="0.25">
      <c r="A62" s="170" t="s">
        <v>820</v>
      </c>
      <c r="B62" s="171">
        <v>23.52</v>
      </c>
      <c r="C62" s="171">
        <v>40.94</v>
      </c>
      <c r="D62" s="172">
        <f t="shared" si="1"/>
        <v>0.57449926722032241</v>
      </c>
      <c r="E62" s="173">
        <v>0.40633999999999998</v>
      </c>
      <c r="F62" s="173">
        <v>5.4999999999999997E-3</v>
      </c>
      <c r="G62" s="173">
        <v>7.7370599999999996</v>
      </c>
      <c r="H62" s="173">
        <v>0.13889000000000001</v>
      </c>
      <c r="I62" s="173">
        <v>0.1381</v>
      </c>
      <c r="J62" s="173">
        <v>2.2899999999999999E-3</v>
      </c>
      <c r="K62" s="174">
        <v>2198</v>
      </c>
      <c r="L62" s="174">
        <v>25</v>
      </c>
      <c r="M62" s="174">
        <v>2201</v>
      </c>
      <c r="N62" s="174">
        <v>16</v>
      </c>
      <c r="O62" s="174">
        <v>2204</v>
      </c>
      <c r="P62" s="174">
        <v>15</v>
      </c>
      <c r="Q62" s="175">
        <f t="shared" si="2"/>
        <v>99.727767695099828</v>
      </c>
      <c r="R62" s="174">
        <v>2204</v>
      </c>
      <c r="S62" s="174">
        <v>15</v>
      </c>
    </row>
    <row r="63" spans="1:19" x14ac:dyDescent="0.25">
      <c r="A63" s="170" t="s">
        <v>821</v>
      </c>
      <c r="B63" s="171">
        <v>33.17</v>
      </c>
      <c r="C63" s="171">
        <v>59.24</v>
      </c>
      <c r="D63" s="172">
        <f t="shared" si="1"/>
        <v>0.55992572586090483</v>
      </c>
      <c r="E63" s="173">
        <v>0.33438000000000001</v>
      </c>
      <c r="F63" s="173">
        <v>4.4000000000000003E-3</v>
      </c>
      <c r="G63" s="173">
        <v>5.2223499999999996</v>
      </c>
      <c r="H63" s="173">
        <v>9.4979999999999995E-2</v>
      </c>
      <c r="I63" s="173">
        <v>0.11327</v>
      </c>
      <c r="J63" s="173">
        <v>1.9300000000000001E-3</v>
      </c>
      <c r="K63" s="174">
        <v>1860</v>
      </c>
      <c r="L63" s="174">
        <v>21</v>
      </c>
      <c r="M63" s="174">
        <v>1856</v>
      </c>
      <c r="N63" s="174">
        <v>15</v>
      </c>
      <c r="O63" s="174">
        <v>1853</v>
      </c>
      <c r="P63" s="174">
        <v>16</v>
      </c>
      <c r="Q63" s="175">
        <f t="shared" si="2"/>
        <v>100.37776578521316</v>
      </c>
      <c r="R63" s="174">
        <v>1853</v>
      </c>
      <c r="S63" s="174">
        <v>16</v>
      </c>
    </row>
    <row r="64" spans="1:19" x14ac:dyDescent="0.25">
      <c r="A64" s="170" t="s">
        <v>822</v>
      </c>
      <c r="B64" s="171">
        <v>84.07</v>
      </c>
      <c r="C64" s="171">
        <v>127.19</v>
      </c>
      <c r="D64" s="172">
        <f t="shared" si="1"/>
        <v>0.66097963676389648</v>
      </c>
      <c r="E64" s="173">
        <v>0.34777000000000002</v>
      </c>
      <c r="F64" s="173">
        <v>6.11E-3</v>
      </c>
      <c r="G64" s="173">
        <v>5.5924100000000001</v>
      </c>
      <c r="H64" s="173">
        <v>0.1671</v>
      </c>
      <c r="I64" s="173">
        <v>0.11663</v>
      </c>
      <c r="J64" s="173">
        <v>3.3400000000000001E-3</v>
      </c>
      <c r="K64" s="174">
        <v>1924</v>
      </c>
      <c r="L64" s="174">
        <v>29</v>
      </c>
      <c r="M64" s="174">
        <v>1915</v>
      </c>
      <c r="N64" s="174">
        <v>26</v>
      </c>
      <c r="O64" s="174">
        <v>1905</v>
      </c>
      <c r="P64" s="174">
        <v>29</v>
      </c>
      <c r="Q64" s="175">
        <f t="shared" si="2"/>
        <v>100.99737532808399</v>
      </c>
      <c r="R64" s="174">
        <v>1905</v>
      </c>
      <c r="S64" s="174">
        <v>29</v>
      </c>
    </row>
    <row r="65" spans="1:19" x14ac:dyDescent="0.25">
      <c r="A65" s="170" t="s">
        <v>823</v>
      </c>
      <c r="B65" s="171">
        <v>44.86</v>
      </c>
      <c r="C65" s="171">
        <v>101.54</v>
      </c>
      <c r="D65" s="172">
        <f t="shared" si="1"/>
        <v>0.44179633641914512</v>
      </c>
      <c r="E65" s="173">
        <v>0.36391000000000001</v>
      </c>
      <c r="F65" s="173">
        <v>4.3800000000000002E-3</v>
      </c>
      <c r="G65" s="173">
        <v>6.18154</v>
      </c>
      <c r="H65" s="173">
        <v>8.7410000000000002E-2</v>
      </c>
      <c r="I65" s="173">
        <v>0.1232</v>
      </c>
      <c r="J65" s="173">
        <v>1.58E-3</v>
      </c>
      <c r="K65" s="174">
        <v>2001</v>
      </c>
      <c r="L65" s="174">
        <v>21</v>
      </c>
      <c r="M65" s="174">
        <v>2002</v>
      </c>
      <c r="N65" s="174">
        <v>12</v>
      </c>
      <c r="O65" s="174">
        <v>2003</v>
      </c>
      <c r="P65" s="174">
        <v>11</v>
      </c>
      <c r="Q65" s="175">
        <f t="shared" si="2"/>
        <v>99.900149775336999</v>
      </c>
      <c r="R65" s="174">
        <v>2003</v>
      </c>
      <c r="S65" s="174">
        <v>11</v>
      </c>
    </row>
    <row r="66" spans="1:19" x14ac:dyDescent="0.25">
      <c r="A66" s="170" t="s">
        <v>824</v>
      </c>
      <c r="B66" s="171">
        <v>36.340000000000003</v>
      </c>
      <c r="C66" s="171">
        <v>89.83</v>
      </c>
      <c r="D66" s="172">
        <f t="shared" si="1"/>
        <v>0.40454191250139154</v>
      </c>
      <c r="E66" s="173">
        <v>0.34401999999999999</v>
      </c>
      <c r="F66" s="173">
        <v>4.2199999999999998E-3</v>
      </c>
      <c r="G66" s="173">
        <v>5.5358599999999996</v>
      </c>
      <c r="H66" s="173">
        <v>8.3769999999999997E-2</v>
      </c>
      <c r="I66" s="173">
        <v>0.11670999999999999</v>
      </c>
      <c r="J66" s="173">
        <v>1.6199999999999999E-3</v>
      </c>
      <c r="K66" s="174">
        <v>1906</v>
      </c>
      <c r="L66" s="174">
        <v>20</v>
      </c>
      <c r="M66" s="174">
        <v>1906</v>
      </c>
      <c r="N66" s="174">
        <v>13</v>
      </c>
      <c r="O66" s="174">
        <v>1906</v>
      </c>
      <c r="P66" s="174">
        <v>12</v>
      </c>
      <c r="Q66" s="175">
        <f t="shared" si="2"/>
        <v>100</v>
      </c>
      <c r="R66" s="174">
        <v>1906</v>
      </c>
      <c r="S66" s="174">
        <v>12</v>
      </c>
    </row>
    <row r="67" spans="1:19" x14ac:dyDescent="0.25">
      <c r="A67" s="170" t="s">
        <v>825</v>
      </c>
      <c r="B67" s="171">
        <v>623.24</v>
      </c>
      <c r="C67" s="171">
        <v>60.9</v>
      </c>
      <c r="D67" s="172">
        <f t="shared" si="1"/>
        <v>10.233825944170771</v>
      </c>
      <c r="E67" s="173">
        <v>0.14641000000000001</v>
      </c>
      <c r="F67" s="173">
        <v>2.2000000000000001E-3</v>
      </c>
      <c r="G67" s="173">
        <v>1.38113</v>
      </c>
      <c r="H67" s="173">
        <v>4.5190000000000001E-2</v>
      </c>
      <c r="I67" s="173">
        <v>6.8419999999999995E-2</v>
      </c>
      <c r="J67" s="173">
        <v>2.2300000000000002E-3</v>
      </c>
      <c r="K67" s="174">
        <v>881</v>
      </c>
      <c r="L67" s="174">
        <v>12</v>
      </c>
      <c r="M67" s="174">
        <v>881</v>
      </c>
      <c r="N67" s="174">
        <v>19</v>
      </c>
      <c r="O67" s="174">
        <v>881</v>
      </c>
      <c r="P67" s="174">
        <v>43</v>
      </c>
      <c r="Q67" s="175">
        <f t="shared" si="2"/>
        <v>100</v>
      </c>
      <c r="R67" s="174">
        <v>881</v>
      </c>
      <c r="S67" s="174">
        <v>12</v>
      </c>
    </row>
    <row r="68" spans="1:19" x14ac:dyDescent="0.25">
      <c r="A68" s="170" t="s">
        <v>826</v>
      </c>
      <c r="B68" s="171">
        <v>14.66</v>
      </c>
      <c r="C68" s="171">
        <v>30.24</v>
      </c>
      <c r="D68" s="172">
        <f t="shared" si="1"/>
        <v>0.48478835978835982</v>
      </c>
      <c r="E68" s="173">
        <v>0.51934999999999998</v>
      </c>
      <c r="F68" s="173">
        <v>7.0400000000000003E-3</v>
      </c>
      <c r="G68" s="173">
        <v>13.296390000000001</v>
      </c>
      <c r="H68" s="173">
        <v>0.21920000000000001</v>
      </c>
      <c r="I68" s="173">
        <v>0.18568000000000001</v>
      </c>
      <c r="J68" s="173">
        <v>2.7499999999999998E-3</v>
      </c>
      <c r="K68" s="174">
        <v>2696</v>
      </c>
      <c r="L68" s="174">
        <v>30</v>
      </c>
      <c r="M68" s="174">
        <v>2701</v>
      </c>
      <c r="N68" s="174">
        <v>16</v>
      </c>
      <c r="O68" s="174">
        <v>2704</v>
      </c>
      <c r="P68" s="174">
        <v>12</v>
      </c>
      <c r="Q68" s="175">
        <f t="shared" si="2"/>
        <v>99.704142011834321</v>
      </c>
      <c r="R68" s="174">
        <v>2704</v>
      </c>
      <c r="S68" s="174">
        <v>12</v>
      </c>
    </row>
    <row r="69" spans="1:19" x14ac:dyDescent="0.25">
      <c r="A69" s="170" t="s">
        <v>827</v>
      </c>
      <c r="B69" s="171">
        <v>37.22</v>
      </c>
      <c r="C69" s="171">
        <v>42.92</v>
      </c>
      <c r="D69" s="172">
        <f t="shared" si="1"/>
        <v>0.86719478098788438</v>
      </c>
      <c r="E69" s="173">
        <v>0.33540999999999999</v>
      </c>
      <c r="F69" s="173">
        <v>4.47E-3</v>
      </c>
      <c r="G69" s="173">
        <v>5.2925700000000004</v>
      </c>
      <c r="H69" s="173">
        <v>9.8879999999999996E-2</v>
      </c>
      <c r="I69" s="173">
        <v>0.11444</v>
      </c>
      <c r="J69" s="173">
        <v>2.0100000000000001E-3</v>
      </c>
      <c r="K69" s="174">
        <v>1865</v>
      </c>
      <c r="L69" s="174">
        <v>22</v>
      </c>
      <c r="M69" s="174">
        <v>1868</v>
      </c>
      <c r="N69" s="174">
        <v>16</v>
      </c>
      <c r="O69" s="174">
        <v>1871</v>
      </c>
      <c r="P69" s="174">
        <v>16</v>
      </c>
      <c r="Q69" s="175">
        <f t="shared" ref="Q69:Q84" si="3">K69/O69*100</f>
        <v>99.67931587386424</v>
      </c>
      <c r="R69" s="174">
        <v>1871</v>
      </c>
      <c r="S69" s="174">
        <v>16</v>
      </c>
    </row>
    <row r="70" spans="1:19" x14ac:dyDescent="0.25">
      <c r="A70" s="170" t="s">
        <v>828</v>
      </c>
      <c r="B70" s="171">
        <v>56.94</v>
      </c>
      <c r="C70" s="171">
        <v>123.72</v>
      </c>
      <c r="D70" s="172">
        <f t="shared" ref="D70:D84" si="4">B70/C70</f>
        <v>0.46023278370514065</v>
      </c>
      <c r="E70" s="173">
        <v>0.33280999999999999</v>
      </c>
      <c r="F70" s="173">
        <v>3.9699999999999996E-3</v>
      </c>
      <c r="G70" s="173">
        <v>5.2333800000000004</v>
      </c>
      <c r="H70" s="173">
        <v>7.3260000000000006E-2</v>
      </c>
      <c r="I70" s="173">
        <v>0.11405</v>
      </c>
      <c r="J70" s="173">
        <v>1.4499999999999999E-3</v>
      </c>
      <c r="K70" s="174">
        <v>1852</v>
      </c>
      <c r="L70" s="174">
        <v>19</v>
      </c>
      <c r="M70" s="174">
        <v>1858</v>
      </c>
      <c r="N70" s="174">
        <v>12</v>
      </c>
      <c r="O70" s="174">
        <v>1865</v>
      </c>
      <c r="P70" s="174">
        <v>11</v>
      </c>
      <c r="Q70" s="175">
        <f t="shared" si="3"/>
        <v>99.30294906166219</v>
      </c>
      <c r="R70" s="174">
        <v>1865</v>
      </c>
      <c r="S70" s="174">
        <v>11</v>
      </c>
    </row>
    <row r="71" spans="1:19" x14ac:dyDescent="0.25">
      <c r="A71" s="170" t="s">
        <v>829</v>
      </c>
      <c r="B71" s="171">
        <v>41.11</v>
      </c>
      <c r="C71" s="171">
        <v>54.79</v>
      </c>
      <c r="D71" s="172">
        <f t="shared" si="4"/>
        <v>0.75031940135061148</v>
      </c>
      <c r="E71" s="173">
        <v>0.45129999999999998</v>
      </c>
      <c r="F71" s="173">
        <v>5.7000000000000002E-3</v>
      </c>
      <c r="G71" s="173">
        <v>9.6401599999999998</v>
      </c>
      <c r="H71" s="173">
        <v>0.14580000000000001</v>
      </c>
      <c r="I71" s="173">
        <v>0.15492</v>
      </c>
      <c r="J71" s="173">
        <v>2.1199999999999999E-3</v>
      </c>
      <c r="K71" s="174">
        <v>2401</v>
      </c>
      <c r="L71" s="174">
        <v>25</v>
      </c>
      <c r="M71" s="174">
        <v>2401</v>
      </c>
      <c r="N71" s="174">
        <v>14</v>
      </c>
      <c r="O71" s="174">
        <v>2401</v>
      </c>
      <c r="P71" s="174">
        <v>12</v>
      </c>
      <c r="Q71" s="175">
        <f t="shared" si="3"/>
        <v>100</v>
      </c>
      <c r="R71" s="174">
        <v>2401</v>
      </c>
      <c r="S71" s="174">
        <v>12</v>
      </c>
    </row>
    <row r="72" spans="1:19" x14ac:dyDescent="0.25">
      <c r="A72" s="170" t="s">
        <v>830</v>
      </c>
      <c r="B72" s="171">
        <v>46.58</v>
      </c>
      <c r="C72" s="171">
        <v>80.2</v>
      </c>
      <c r="D72" s="172">
        <f t="shared" si="4"/>
        <v>0.58079800498753109</v>
      </c>
      <c r="E72" s="173">
        <v>0.33594000000000002</v>
      </c>
      <c r="F72" s="173">
        <v>4.15E-3</v>
      </c>
      <c r="G72" s="173">
        <v>5.2416099999999997</v>
      </c>
      <c r="H72" s="173">
        <v>8.1409999999999996E-2</v>
      </c>
      <c r="I72" s="173">
        <v>0.11316</v>
      </c>
      <c r="J72" s="173">
        <v>1.6199999999999999E-3</v>
      </c>
      <c r="K72" s="174">
        <v>1867</v>
      </c>
      <c r="L72" s="174">
        <v>20</v>
      </c>
      <c r="M72" s="174">
        <v>1859</v>
      </c>
      <c r="N72" s="174">
        <v>13</v>
      </c>
      <c r="O72" s="174">
        <v>1851</v>
      </c>
      <c r="P72" s="174">
        <v>13</v>
      </c>
      <c r="Q72" s="175">
        <f t="shared" si="3"/>
        <v>100.86439762290654</v>
      </c>
      <c r="R72" s="174">
        <v>1851</v>
      </c>
      <c r="S72" s="174">
        <v>13</v>
      </c>
    </row>
    <row r="73" spans="1:19" x14ac:dyDescent="0.25">
      <c r="A73" s="170" t="s">
        <v>831</v>
      </c>
      <c r="B73" s="171">
        <v>40.85</v>
      </c>
      <c r="C73" s="171">
        <v>56.88</v>
      </c>
      <c r="D73" s="172">
        <f t="shared" si="4"/>
        <v>0.71817862165963431</v>
      </c>
      <c r="E73" s="173">
        <v>0.17471999999999999</v>
      </c>
      <c r="F73" s="173">
        <v>2.3999999999999998E-3</v>
      </c>
      <c r="G73" s="173">
        <v>1.7775799999999999</v>
      </c>
      <c r="H73" s="173">
        <v>4.5409999999999999E-2</v>
      </c>
      <c r="I73" s="173">
        <v>7.3789999999999994E-2</v>
      </c>
      <c r="J73" s="173">
        <v>1.8500000000000001E-3</v>
      </c>
      <c r="K73" s="174">
        <v>1038</v>
      </c>
      <c r="L73" s="174">
        <v>13</v>
      </c>
      <c r="M73" s="174">
        <v>1037</v>
      </c>
      <c r="N73" s="174">
        <v>17</v>
      </c>
      <c r="O73" s="174">
        <v>1036</v>
      </c>
      <c r="P73" s="174">
        <v>30</v>
      </c>
      <c r="Q73" s="175">
        <f t="shared" si="3"/>
        <v>100.1930501930502</v>
      </c>
      <c r="R73" s="174">
        <v>1038</v>
      </c>
      <c r="S73" s="174">
        <v>13</v>
      </c>
    </row>
    <row r="74" spans="1:19" x14ac:dyDescent="0.25">
      <c r="A74" s="170" t="s">
        <v>832</v>
      </c>
      <c r="B74" s="171">
        <v>39.53</v>
      </c>
      <c r="C74" s="171">
        <v>45.24</v>
      </c>
      <c r="D74" s="172">
        <f t="shared" si="4"/>
        <v>0.87378426171529622</v>
      </c>
      <c r="E74" s="173">
        <v>0.31812000000000001</v>
      </c>
      <c r="F74" s="173">
        <v>4.13E-3</v>
      </c>
      <c r="G74" s="173">
        <v>4.7834700000000003</v>
      </c>
      <c r="H74" s="173">
        <v>8.5790000000000005E-2</v>
      </c>
      <c r="I74" s="173">
        <v>0.10906</v>
      </c>
      <c r="J74" s="173">
        <v>1.8400000000000001E-3</v>
      </c>
      <c r="K74" s="174">
        <v>1781</v>
      </c>
      <c r="L74" s="174">
        <v>20</v>
      </c>
      <c r="M74" s="174">
        <v>1782</v>
      </c>
      <c r="N74" s="174">
        <v>15</v>
      </c>
      <c r="O74" s="174">
        <v>1784</v>
      </c>
      <c r="P74" s="174">
        <v>16</v>
      </c>
      <c r="Q74" s="175">
        <f t="shared" si="3"/>
        <v>99.831838565022423</v>
      </c>
      <c r="R74" s="174">
        <v>1784</v>
      </c>
      <c r="S74" s="174">
        <v>16</v>
      </c>
    </row>
    <row r="75" spans="1:19" x14ac:dyDescent="0.25">
      <c r="A75" s="170" t="s">
        <v>833</v>
      </c>
      <c r="B75" s="171">
        <v>57.81</v>
      </c>
      <c r="C75" s="171">
        <v>77.38</v>
      </c>
      <c r="D75" s="172">
        <f t="shared" si="4"/>
        <v>0.74709227190488503</v>
      </c>
      <c r="E75" s="173">
        <v>0.46877999999999997</v>
      </c>
      <c r="F75" s="173">
        <v>5.6800000000000002E-3</v>
      </c>
      <c r="G75" s="173">
        <v>10.58864</v>
      </c>
      <c r="H75" s="173">
        <v>0.14515</v>
      </c>
      <c r="I75" s="173">
        <v>0.16381999999999999</v>
      </c>
      <c r="J75" s="173">
        <v>2.0100000000000001E-3</v>
      </c>
      <c r="K75" s="174">
        <v>2478</v>
      </c>
      <c r="L75" s="174">
        <v>25</v>
      </c>
      <c r="M75" s="174">
        <v>2488</v>
      </c>
      <c r="N75" s="174">
        <v>13</v>
      </c>
      <c r="O75" s="174">
        <v>2495</v>
      </c>
      <c r="P75" s="174">
        <v>10</v>
      </c>
      <c r="Q75" s="175">
        <f t="shared" si="3"/>
        <v>99.31863727454909</v>
      </c>
      <c r="R75" s="174">
        <v>2495</v>
      </c>
      <c r="S75" s="174">
        <v>10</v>
      </c>
    </row>
    <row r="76" spans="1:19" x14ac:dyDescent="0.25">
      <c r="A76" s="170" t="s">
        <v>834</v>
      </c>
      <c r="B76" s="171">
        <v>60.94</v>
      </c>
      <c r="C76" s="171">
        <v>83.93</v>
      </c>
      <c r="D76" s="172">
        <f t="shared" si="4"/>
        <v>0.72608125819134983</v>
      </c>
      <c r="E76" s="173">
        <v>0.32869999999999999</v>
      </c>
      <c r="F76" s="173">
        <v>4.0000000000000001E-3</v>
      </c>
      <c r="G76" s="173">
        <v>5.0808200000000001</v>
      </c>
      <c r="H76" s="173">
        <v>7.6109999999999997E-2</v>
      </c>
      <c r="I76" s="173">
        <v>0.11211</v>
      </c>
      <c r="J76" s="173">
        <v>1.5399999999999999E-3</v>
      </c>
      <c r="K76" s="174">
        <v>1832</v>
      </c>
      <c r="L76" s="174">
        <v>19</v>
      </c>
      <c r="M76" s="174">
        <v>1833</v>
      </c>
      <c r="N76" s="174">
        <v>13</v>
      </c>
      <c r="O76" s="174">
        <v>1834</v>
      </c>
      <c r="P76" s="174">
        <v>12</v>
      </c>
      <c r="Q76" s="175">
        <f t="shared" si="3"/>
        <v>99.890948745910578</v>
      </c>
      <c r="R76" s="174">
        <v>1834</v>
      </c>
      <c r="S76" s="174">
        <v>12</v>
      </c>
    </row>
    <row r="77" spans="1:19" x14ac:dyDescent="0.25">
      <c r="A77" s="170" t="s">
        <v>835</v>
      </c>
      <c r="B77" s="171">
        <v>53.32</v>
      </c>
      <c r="C77" s="171">
        <v>78.83</v>
      </c>
      <c r="D77" s="172">
        <f t="shared" si="4"/>
        <v>0.67639223645820123</v>
      </c>
      <c r="E77" s="173">
        <v>0.44883000000000001</v>
      </c>
      <c r="F77" s="173">
        <v>5.5900000000000004E-3</v>
      </c>
      <c r="G77" s="173">
        <v>9.5401600000000002</v>
      </c>
      <c r="H77" s="173">
        <v>0.14027999999999999</v>
      </c>
      <c r="I77" s="173">
        <v>0.15415999999999999</v>
      </c>
      <c r="J77" s="173">
        <v>2.0500000000000002E-3</v>
      </c>
      <c r="K77" s="174">
        <v>2390</v>
      </c>
      <c r="L77" s="174">
        <v>25</v>
      </c>
      <c r="M77" s="174">
        <v>2391</v>
      </c>
      <c r="N77" s="174">
        <v>14</v>
      </c>
      <c r="O77" s="174">
        <v>2393</v>
      </c>
      <c r="P77" s="174">
        <v>11</v>
      </c>
      <c r="Q77" s="175">
        <f t="shared" si="3"/>
        <v>99.874634350188046</v>
      </c>
      <c r="R77" s="174">
        <v>2393</v>
      </c>
      <c r="S77" s="174">
        <v>11</v>
      </c>
    </row>
    <row r="78" spans="1:19" x14ac:dyDescent="0.25">
      <c r="A78" s="170" t="s">
        <v>836</v>
      </c>
      <c r="B78" s="171">
        <v>14.83</v>
      </c>
      <c r="C78" s="171">
        <v>49.68</v>
      </c>
      <c r="D78" s="172">
        <f t="shared" si="4"/>
        <v>0.29851046698872785</v>
      </c>
      <c r="E78" s="173">
        <v>0.35964000000000002</v>
      </c>
      <c r="F78" s="173">
        <v>4.5599999999999998E-3</v>
      </c>
      <c r="G78" s="173">
        <v>6.0539699999999996</v>
      </c>
      <c r="H78" s="173">
        <v>9.844E-2</v>
      </c>
      <c r="I78" s="173">
        <v>0.12209</v>
      </c>
      <c r="J78" s="173">
        <v>1.8400000000000001E-3</v>
      </c>
      <c r="K78" s="174">
        <v>1980</v>
      </c>
      <c r="L78" s="174">
        <v>22</v>
      </c>
      <c r="M78" s="174">
        <v>1984</v>
      </c>
      <c r="N78" s="174">
        <v>14</v>
      </c>
      <c r="O78" s="174">
        <v>1987</v>
      </c>
      <c r="P78" s="174">
        <v>13</v>
      </c>
      <c r="Q78" s="175">
        <f t="shared" si="3"/>
        <v>99.647710115752389</v>
      </c>
      <c r="R78" s="174">
        <v>1987</v>
      </c>
      <c r="S78" s="174">
        <v>13</v>
      </c>
    </row>
    <row r="79" spans="1:19" x14ac:dyDescent="0.25">
      <c r="A79" s="170" t="s">
        <v>837</v>
      </c>
      <c r="B79" s="171">
        <v>2.25</v>
      </c>
      <c r="C79" s="171">
        <v>16.14</v>
      </c>
      <c r="D79" s="172">
        <f t="shared" si="4"/>
        <v>0.13940520446096655</v>
      </c>
      <c r="E79" s="173">
        <v>0.37730999999999998</v>
      </c>
      <c r="F79" s="173">
        <v>7.5700000000000003E-3</v>
      </c>
      <c r="G79" s="173">
        <v>6.6471900000000002</v>
      </c>
      <c r="H79" s="173">
        <v>0.22564000000000001</v>
      </c>
      <c r="I79" s="173">
        <v>0.12776999999999999</v>
      </c>
      <c r="J79" s="173">
        <v>4.15E-3</v>
      </c>
      <c r="K79" s="174">
        <v>2064</v>
      </c>
      <c r="L79" s="174">
        <v>35</v>
      </c>
      <c r="M79" s="174">
        <v>2066</v>
      </c>
      <c r="N79" s="174">
        <v>30</v>
      </c>
      <c r="O79" s="174">
        <v>2068</v>
      </c>
      <c r="P79" s="174">
        <v>33</v>
      </c>
      <c r="Q79" s="175">
        <f t="shared" si="3"/>
        <v>99.806576402321085</v>
      </c>
      <c r="R79" s="174">
        <v>2068</v>
      </c>
      <c r="S79" s="174">
        <v>33</v>
      </c>
    </row>
    <row r="80" spans="1:19" x14ac:dyDescent="0.25">
      <c r="A80" s="170" t="s">
        <v>838</v>
      </c>
      <c r="B80" s="171">
        <v>22.25</v>
      </c>
      <c r="C80" s="171">
        <v>80.12</v>
      </c>
      <c r="D80" s="172">
        <f t="shared" si="4"/>
        <v>0.27770843734398398</v>
      </c>
      <c r="E80" s="173">
        <v>0.36434</v>
      </c>
      <c r="F80" s="173">
        <v>4.4299999999999999E-3</v>
      </c>
      <c r="G80" s="173">
        <v>6.1915699999999996</v>
      </c>
      <c r="H80" s="173">
        <v>9.0389999999999998E-2</v>
      </c>
      <c r="I80" s="173">
        <v>0.12325</v>
      </c>
      <c r="J80" s="173">
        <v>1.64E-3</v>
      </c>
      <c r="K80" s="174">
        <v>2003</v>
      </c>
      <c r="L80" s="174">
        <v>21</v>
      </c>
      <c r="M80" s="174">
        <v>2003</v>
      </c>
      <c r="N80" s="174">
        <v>13</v>
      </c>
      <c r="O80" s="174">
        <v>2004</v>
      </c>
      <c r="P80" s="174">
        <v>12</v>
      </c>
      <c r="Q80" s="175">
        <f t="shared" si="3"/>
        <v>99.950099800399201</v>
      </c>
      <c r="R80" s="174">
        <v>2004</v>
      </c>
      <c r="S80" s="174">
        <v>12</v>
      </c>
    </row>
    <row r="81" spans="1:19" x14ac:dyDescent="0.25">
      <c r="A81" s="170" t="s">
        <v>839</v>
      </c>
      <c r="B81" s="171">
        <v>13.99</v>
      </c>
      <c r="C81" s="171">
        <v>20.7</v>
      </c>
      <c r="D81" s="172">
        <f t="shared" si="4"/>
        <v>0.67584541062801939</v>
      </c>
      <c r="E81" s="173">
        <v>0.33328999999999998</v>
      </c>
      <c r="F81" s="173">
        <v>4.8300000000000001E-3</v>
      </c>
      <c r="G81" s="173">
        <v>5.2256299999999998</v>
      </c>
      <c r="H81" s="173">
        <v>0.11595999999999999</v>
      </c>
      <c r="I81" s="173">
        <v>0.11371000000000001</v>
      </c>
      <c r="J81" s="173">
        <v>2.3999999999999998E-3</v>
      </c>
      <c r="K81" s="174">
        <v>1854</v>
      </c>
      <c r="L81" s="174">
        <v>23</v>
      </c>
      <c r="M81" s="174">
        <v>1857</v>
      </c>
      <c r="N81" s="174">
        <v>19</v>
      </c>
      <c r="O81" s="174">
        <v>1860</v>
      </c>
      <c r="P81" s="174">
        <v>21</v>
      </c>
      <c r="Q81" s="175">
        <f t="shared" si="3"/>
        <v>99.677419354838719</v>
      </c>
      <c r="R81" s="174">
        <v>1860</v>
      </c>
      <c r="S81" s="174">
        <v>21</v>
      </c>
    </row>
    <row r="82" spans="1:19" x14ac:dyDescent="0.25">
      <c r="A82" s="170" t="s">
        <v>840</v>
      </c>
      <c r="B82" s="171">
        <v>75.27</v>
      </c>
      <c r="C82" s="171">
        <v>60.19</v>
      </c>
      <c r="D82" s="172">
        <f t="shared" si="4"/>
        <v>1.2505399568034556</v>
      </c>
      <c r="E82" s="173">
        <v>0.46050999999999997</v>
      </c>
      <c r="F82" s="173">
        <v>5.9699999999999996E-3</v>
      </c>
      <c r="G82" s="173">
        <v>10.12138</v>
      </c>
      <c r="H82" s="173">
        <v>0.1603</v>
      </c>
      <c r="I82" s="173">
        <v>0.15939999999999999</v>
      </c>
      <c r="J82" s="173">
        <v>2.2899999999999999E-3</v>
      </c>
      <c r="K82" s="174">
        <v>2442</v>
      </c>
      <c r="L82" s="174">
        <v>26</v>
      </c>
      <c r="M82" s="174">
        <v>2446</v>
      </c>
      <c r="N82" s="174">
        <v>15</v>
      </c>
      <c r="O82" s="174">
        <v>2449</v>
      </c>
      <c r="P82" s="174">
        <v>12</v>
      </c>
      <c r="Q82" s="175">
        <f t="shared" si="3"/>
        <v>99.714169048591259</v>
      </c>
      <c r="R82" s="174">
        <v>2449</v>
      </c>
      <c r="S82" s="174">
        <v>12</v>
      </c>
    </row>
    <row r="83" spans="1:19" x14ac:dyDescent="0.25">
      <c r="A83" s="170" t="s">
        <v>841</v>
      </c>
      <c r="B83" s="171">
        <v>60.75</v>
      </c>
      <c r="C83" s="171">
        <v>157.19999999999999</v>
      </c>
      <c r="D83" s="172">
        <f t="shared" si="4"/>
        <v>0.38645038167938933</v>
      </c>
      <c r="E83" s="173">
        <v>0.14069000000000001</v>
      </c>
      <c r="F83" s="173">
        <v>1.73E-3</v>
      </c>
      <c r="G83" s="173">
        <v>1.3145800000000001</v>
      </c>
      <c r="H83" s="173">
        <v>2.53E-2</v>
      </c>
      <c r="I83" s="173">
        <v>6.7769999999999997E-2</v>
      </c>
      <c r="J83" s="173">
        <v>1.2600000000000001E-3</v>
      </c>
      <c r="K83" s="174">
        <v>849</v>
      </c>
      <c r="L83" s="174">
        <v>10</v>
      </c>
      <c r="M83" s="174">
        <v>852</v>
      </c>
      <c r="N83" s="174">
        <v>11</v>
      </c>
      <c r="O83" s="174">
        <v>862</v>
      </c>
      <c r="P83" s="174">
        <v>21</v>
      </c>
      <c r="Q83" s="175">
        <f t="shared" si="3"/>
        <v>98.491879350348029</v>
      </c>
      <c r="R83" s="174">
        <v>849</v>
      </c>
      <c r="S83" s="174">
        <v>10</v>
      </c>
    </row>
    <row r="84" spans="1:19" x14ac:dyDescent="0.25">
      <c r="A84" s="170" t="s">
        <v>842</v>
      </c>
      <c r="B84" s="171">
        <v>27.73</v>
      </c>
      <c r="C84" s="171">
        <v>42.99</v>
      </c>
      <c r="D84" s="172">
        <f t="shared" si="4"/>
        <v>0.64503372877413345</v>
      </c>
      <c r="E84" s="173">
        <v>0.32784000000000002</v>
      </c>
      <c r="F84" s="173">
        <v>4.2199999999999998E-3</v>
      </c>
      <c r="G84" s="173">
        <v>5.0189500000000002</v>
      </c>
      <c r="H84" s="173">
        <v>8.7220000000000006E-2</v>
      </c>
      <c r="I84" s="173">
        <v>0.11103</v>
      </c>
      <c r="J84" s="173">
        <v>1.81E-3</v>
      </c>
      <c r="K84" s="174">
        <v>1828</v>
      </c>
      <c r="L84" s="174">
        <v>20</v>
      </c>
      <c r="M84" s="174">
        <v>1823</v>
      </c>
      <c r="N84" s="174">
        <v>15</v>
      </c>
      <c r="O84" s="174">
        <v>1816</v>
      </c>
      <c r="P84" s="174">
        <v>15</v>
      </c>
      <c r="Q84" s="175">
        <f t="shared" si="3"/>
        <v>100.66079295154185</v>
      </c>
      <c r="R84" s="174">
        <v>1816</v>
      </c>
      <c r="S84" s="174">
        <v>15</v>
      </c>
    </row>
    <row r="85" spans="1:19" x14ac:dyDescent="0.25">
      <c r="A85" s="198"/>
      <c r="D85" s="206"/>
      <c r="E85" s="206"/>
      <c r="F85" s="206"/>
      <c r="G85" s="206"/>
      <c r="H85" s="206"/>
      <c r="I85" s="206"/>
      <c r="J85" s="207"/>
      <c r="K85" s="207"/>
      <c r="L85" s="207"/>
      <c r="M85" s="207"/>
      <c r="N85" s="207"/>
      <c r="O85" s="207"/>
      <c r="P85" s="208"/>
      <c r="Q85" s="175"/>
    </row>
    <row r="86" spans="1:19" x14ac:dyDescent="0.25">
      <c r="A86" s="165" t="s">
        <v>533</v>
      </c>
      <c r="D86" s="206"/>
      <c r="E86" s="206"/>
      <c r="F86" s="206"/>
      <c r="G86" s="206"/>
      <c r="H86" s="206"/>
      <c r="I86" s="206"/>
      <c r="J86" s="207"/>
      <c r="K86" s="207"/>
      <c r="L86" s="207"/>
      <c r="M86" s="207"/>
      <c r="N86" s="207"/>
      <c r="O86" s="207"/>
      <c r="P86" s="208"/>
      <c r="Q86" s="175"/>
    </row>
    <row r="87" spans="1:19" x14ac:dyDescent="0.25">
      <c r="A87" s="209" t="s">
        <v>843</v>
      </c>
      <c r="B87" s="210">
        <v>177.95</v>
      </c>
      <c r="C87" s="210">
        <v>433.27</v>
      </c>
      <c r="D87" s="211">
        <f>B87/C87</f>
        <v>0.41071387356613659</v>
      </c>
      <c r="E87" s="212">
        <v>0.26896999999999999</v>
      </c>
      <c r="F87" s="212">
        <v>3.5699999999999998E-3</v>
      </c>
      <c r="G87" s="213">
        <v>5.6581000000000001</v>
      </c>
      <c r="H87" s="213">
        <v>9.9279999999999993E-2</v>
      </c>
      <c r="I87" s="214">
        <v>0.15226000000000001</v>
      </c>
      <c r="J87" s="214">
        <v>2.4299999999999999E-3</v>
      </c>
      <c r="K87" s="215">
        <v>1536</v>
      </c>
      <c r="L87" s="215">
        <v>18</v>
      </c>
      <c r="M87" s="215">
        <v>1925</v>
      </c>
      <c r="N87" s="215">
        <v>15</v>
      </c>
      <c r="O87" s="215">
        <v>2371</v>
      </c>
      <c r="P87" s="215">
        <v>14</v>
      </c>
      <c r="Q87" s="216">
        <f t="shared" ref="Q87:Q118" si="5">K87/O87*100</f>
        <v>64.782792070856175</v>
      </c>
      <c r="R87" s="215">
        <v>2371</v>
      </c>
      <c r="S87" s="215">
        <v>14</v>
      </c>
    </row>
    <row r="88" spans="1:19" x14ac:dyDescent="0.25">
      <c r="A88" s="217" t="s">
        <v>844</v>
      </c>
      <c r="B88" s="210">
        <v>57.9</v>
      </c>
      <c r="C88" s="210">
        <v>199.01</v>
      </c>
      <c r="D88" s="211">
        <f t="shared" ref="D88:D149" si="6">B88/C88</f>
        <v>0.29094015376111754</v>
      </c>
      <c r="E88" s="218">
        <v>0.38006000000000001</v>
      </c>
      <c r="F88" s="218">
        <v>5.3200000000000001E-3</v>
      </c>
      <c r="G88" s="219">
        <v>6.8353099999999998</v>
      </c>
      <c r="H88" s="219">
        <v>0.14516000000000001</v>
      </c>
      <c r="I88" s="220">
        <v>0.13017000000000001</v>
      </c>
      <c r="J88" s="220">
        <v>2.6099999999999999E-3</v>
      </c>
      <c r="K88" s="221">
        <v>2077</v>
      </c>
      <c r="L88" s="221">
        <v>25</v>
      </c>
      <c r="M88" s="221">
        <v>2090</v>
      </c>
      <c r="N88" s="221">
        <v>19</v>
      </c>
      <c r="O88" s="221">
        <v>2100</v>
      </c>
      <c r="P88" s="221">
        <v>19</v>
      </c>
      <c r="Q88" s="216">
        <f t="shared" si="5"/>
        <v>98.904761904761912</v>
      </c>
      <c r="R88" s="221">
        <v>2100</v>
      </c>
      <c r="S88" s="221">
        <v>19</v>
      </c>
    </row>
    <row r="89" spans="1:19" s="222" customFormat="1" x14ac:dyDescent="0.25">
      <c r="A89" s="217" t="s">
        <v>845</v>
      </c>
      <c r="B89" s="210">
        <v>30</v>
      </c>
      <c r="C89" s="210">
        <v>62.91</v>
      </c>
      <c r="D89" s="211">
        <f t="shared" si="6"/>
        <v>0.47687172150691465</v>
      </c>
      <c r="E89" s="218">
        <v>0.40183999999999997</v>
      </c>
      <c r="F89" s="218">
        <v>5.8700000000000002E-3</v>
      </c>
      <c r="G89" s="219">
        <v>8.1224299999999996</v>
      </c>
      <c r="H89" s="219">
        <v>0.18545</v>
      </c>
      <c r="I89" s="220">
        <v>0.14631</v>
      </c>
      <c r="J89" s="220">
        <v>3.2000000000000002E-3</v>
      </c>
      <c r="K89" s="221">
        <v>2178</v>
      </c>
      <c r="L89" s="221">
        <v>27</v>
      </c>
      <c r="M89" s="221">
        <v>2245</v>
      </c>
      <c r="N89" s="221">
        <v>21</v>
      </c>
      <c r="O89" s="221">
        <v>2303</v>
      </c>
      <c r="P89" s="221">
        <v>20</v>
      </c>
      <c r="Q89" s="216">
        <f t="shared" si="5"/>
        <v>94.572297003907948</v>
      </c>
      <c r="R89" s="221">
        <v>2303</v>
      </c>
      <c r="S89" s="221">
        <v>20</v>
      </c>
    </row>
    <row r="90" spans="1:19" s="222" customFormat="1" x14ac:dyDescent="0.25">
      <c r="A90" s="217" t="s">
        <v>846</v>
      </c>
      <c r="B90" s="210">
        <v>70.349999999999994</v>
      </c>
      <c r="C90" s="210">
        <v>45.42</v>
      </c>
      <c r="D90" s="211">
        <f t="shared" si="6"/>
        <v>1.5488771466314397</v>
      </c>
      <c r="E90" s="218">
        <v>0.37919000000000003</v>
      </c>
      <c r="F90" s="218">
        <v>5.0699999999999999E-3</v>
      </c>
      <c r="G90" s="219">
        <v>6.7096099999999996</v>
      </c>
      <c r="H90" s="219">
        <v>0.12385</v>
      </c>
      <c r="I90" s="220">
        <v>0.12808</v>
      </c>
      <c r="J90" s="220">
        <v>2.16E-3</v>
      </c>
      <c r="K90" s="221">
        <v>2072</v>
      </c>
      <c r="L90" s="221">
        <v>24</v>
      </c>
      <c r="M90" s="221">
        <v>2074</v>
      </c>
      <c r="N90" s="221">
        <v>16</v>
      </c>
      <c r="O90" s="221">
        <v>2072</v>
      </c>
      <c r="P90" s="221">
        <v>16</v>
      </c>
      <c r="Q90" s="216">
        <f t="shared" si="5"/>
        <v>100</v>
      </c>
      <c r="R90" s="221">
        <v>2072</v>
      </c>
      <c r="S90" s="221">
        <v>16</v>
      </c>
    </row>
    <row r="91" spans="1:19" x14ac:dyDescent="0.25">
      <c r="A91" s="217" t="s">
        <v>847</v>
      </c>
      <c r="B91" s="210">
        <v>13.5</v>
      </c>
      <c r="C91" s="210">
        <v>70.2</v>
      </c>
      <c r="D91" s="211">
        <f t="shared" si="6"/>
        <v>0.19230769230769229</v>
      </c>
      <c r="E91" s="218">
        <v>0.37458999999999998</v>
      </c>
      <c r="F91" s="218">
        <v>5.11E-3</v>
      </c>
      <c r="G91" s="219">
        <v>6.6534399999999998</v>
      </c>
      <c r="H91" s="219">
        <v>0.13133</v>
      </c>
      <c r="I91" s="220">
        <v>0.12858</v>
      </c>
      <c r="J91" s="220">
        <v>2.3600000000000001E-3</v>
      </c>
      <c r="K91" s="221">
        <v>2051</v>
      </c>
      <c r="L91" s="221">
        <v>24</v>
      </c>
      <c r="M91" s="221">
        <v>2066</v>
      </c>
      <c r="N91" s="221">
        <v>17</v>
      </c>
      <c r="O91" s="221">
        <v>2079</v>
      </c>
      <c r="P91" s="221">
        <v>17</v>
      </c>
      <c r="Q91" s="216">
        <f t="shared" si="5"/>
        <v>98.653198653198643</v>
      </c>
      <c r="R91" s="221">
        <v>2079</v>
      </c>
      <c r="S91" s="221">
        <v>17</v>
      </c>
    </row>
    <row r="92" spans="1:19" x14ac:dyDescent="0.25">
      <c r="A92" s="217" t="s">
        <v>848</v>
      </c>
      <c r="B92" s="210">
        <v>25.73</v>
      </c>
      <c r="C92" s="210">
        <v>62.77</v>
      </c>
      <c r="D92" s="211">
        <f t="shared" si="6"/>
        <v>0.40990919228931016</v>
      </c>
      <c r="E92" s="218">
        <v>0.37508999999999998</v>
      </c>
      <c r="F92" s="218">
        <v>5.0000000000000001E-3</v>
      </c>
      <c r="G92" s="219">
        <v>6.7411000000000003</v>
      </c>
      <c r="H92" s="219">
        <v>0.12058000000000001</v>
      </c>
      <c r="I92" s="220">
        <v>0.13009999999999999</v>
      </c>
      <c r="J92" s="220">
        <v>2.1199999999999999E-3</v>
      </c>
      <c r="K92" s="221">
        <v>2053</v>
      </c>
      <c r="L92" s="221">
        <v>23</v>
      </c>
      <c r="M92" s="221">
        <v>2078</v>
      </c>
      <c r="N92" s="221">
        <v>16</v>
      </c>
      <c r="O92" s="221">
        <v>2099</v>
      </c>
      <c r="P92" s="221">
        <v>15</v>
      </c>
      <c r="Q92" s="216">
        <f t="shared" si="5"/>
        <v>97.808480228680324</v>
      </c>
      <c r="R92" s="221">
        <v>2099</v>
      </c>
      <c r="S92" s="221">
        <v>15</v>
      </c>
    </row>
    <row r="93" spans="1:19" x14ac:dyDescent="0.25">
      <c r="A93" s="217" t="s">
        <v>849</v>
      </c>
      <c r="B93" s="210">
        <v>22.99</v>
      </c>
      <c r="C93" s="210">
        <v>68.81</v>
      </c>
      <c r="D93" s="211">
        <f t="shared" si="6"/>
        <v>0.33410841447464029</v>
      </c>
      <c r="E93" s="218">
        <v>0.37418000000000001</v>
      </c>
      <c r="F93" s="218">
        <v>5.45E-3</v>
      </c>
      <c r="G93" s="219">
        <v>6.6529299999999996</v>
      </c>
      <c r="H93" s="219">
        <v>0.16048999999999999</v>
      </c>
      <c r="I93" s="220">
        <v>0.12872</v>
      </c>
      <c r="J93" s="220">
        <v>3.0000000000000001E-3</v>
      </c>
      <c r="K93" s="221">
        <v>2049</v>
      </c>
      <c r="L93" s="221">
        <v>26</v>
      </c>
      <c r="M93" s="221">
        <v>2066</v>
      </c>
      <c r="N93" s="221">
        <v>21</v>
      </c>
      <c r="O93" s="221">
        <v>2081</v>
      </c>
      <c r="P93" s="221">
        <v>23</v>
      </c>
      <c r="Q93" s="216">
        <f t="shared" si="5"/>
        <v>98.462277751081203</v>
      </c>
      <c r="R93" s="221">
        <v>2081</v>
      </c>
      <c r="S93" s="221">
        <v>23</v>
      </c>
    </row>
    <row r="94" spans="1:19" x14ac:dyDescent="0.25">
      <c r="A94" s="217" t="s">
        <v>850</v>
      </c>
      <c r="B94" s="210">
        <v>8.4700000000000006</v>
      </c>
      <c r="C94" s="210">
        <v>45.67</v>
      </c>
      <c r="D94" s="211">
        <f t="shared" si="6"/>
        <v>0.18546091526165975</v>
      </c>
      <c r="E94" s="218">
        <v>0.37336000000000003</v>
      </c>
      <c r="F94" s="218">
        <v>5.11E-3</v>
      </c>
      <c r="G94" s="219">
        <v>6.4077400000000004</v>
      </c>
      <c r="H94" s="219">
        <v>0.12837999999999999</v>
      </c>
      <c r="I94" s="220">
        <v>0.12425</v>
      </c>
      <c r="J94" s="220">
        <v>2.32E-3</v>
      </c>
      <c r="K94" s="221">
        <v>2045</v>
      </c>
      <c r="L94" s="221">
        <v>24</v>
      </c>
      <c r="M94" s="221">
        <v>2033</v>
      </c>
      <c r="N94" s="221">
        <v>18</v>
      </c>
      <c r="O94" s="221">
        <v>2018</v>
      </c>
      <c r="P94" s="221">
        <v>18</v>
      </c>
      <c r="Q94" s="216">
        <f t="shared" si="5"/>
        <v>101.33795837462833</v>
      </c>
      <c r="R94" s="221">
        <v>2018</v>
      </c>
      <c r="S94" s="221">
        <v>18</v>
      </c>
    </row>
    <row r="95" spans="1:19" x14ac:dyDescent="0.25">
      <c r="A95" s="217" t="s">
        <v>851</v>
      </c>
      <c r="B95" s="210">
        <v>10.09</v>
      </c>
      <c r="C95" s="210">
        <v>59.01</v>
      </c>
      <c r="D95" s="211">
        <f t="shared" si="6"/>
        <v>0.17098796814099307</v>
      </c>
      <c r="E95" s="218">
        <v>0.35593999999999998</v>
      </c>
      <c r="F95" s="218">
        <v>5.2399999999999999E-3</v>
      </c>
      <c r="G95" s="219">
        <v>6.0262099999999998</v>
      </c>
      <c r="H95" s="219">
        <v>0.15218000000000001</v>
      </c>
      <c r="I95" s="220">
        <v>0.12257999999999999</v>
      </c>
      <c r="J95" s="220">
        <v>3.0000000000000001E-3</v>
      </c>
      <c r="K95" s="221">
        <v>1963</v>
      </c>
      <c r="L95" s="221">
        <v>25</v>
      </c>
      <c r="M95" s="221">
        <v>1980</v>
      </c>
      <c r="N95" s="221">
        <v>22</v>
      </c>
      <c r="O95" s="221">
        <v>1994</v>
      </c>
      <c r="P95" s="221">
        <v>25</v>
      </c>
      <c r="Q95" s="216">
        <f t="shared" si="5"/>
        <v>98.445336008024071</v>
      </c>
      <c r="R95" s="221">
        <v>1994</v>
      </c>
      <c r="S95" s="221">
        <v>25</v>
      </c>
    </row>
    <row r="96" spans="1:19" x14ac:dyDescent="0.25">
      <c r="A96" s="217" t="s">
        <v>852</v>
      </c>
      <c r="B96" s="210">
        <v>48.91</v>
      </c>
      <c r="C96" s="210">
        <v>40.97</v>
      </c>
      <c r="D96" s="211">
        <f t="shared" si="6"/>
        <v>1.1938003417134488</v>
      </c>
      <c r="E96" s="218">
        <v>0.33801999999999999</v>
      </c>
      <c r="F96" s="218">
        <v>5.0200000000000002E-3</v>
      </c>
      <c r="G96" s="219">
        <v>5.4331300000000002</v>
      </c>
      <c r="H96" s="219">
        <v>0.1484</v>
      </c>
      <c r="I96" s="220">
        <v>0.11638</v>
      </c>
      <c r="J96" s="220">
        <v>3.0999999999999999E-3</v>
      </c>
      <c r="K96" s="221">
        <v>1877</v>
      </c>
      <c r="L96" s="221">
        <v>24</v>
      </c>
      <c r="M96" s="221">
        <v>1890</v>
      </c>
      <c r="N96" s="221">
        <v>23</v>
      </c>
      <c r="O96" s="221">
        <v>1901</v>
      </c>
      <c r="P96" s="221">
        <v>28</v>
      </c>
      <c r="Q96" s="216">
        <f t="shared" si="5"/>
        <v>98.737506575486591</v>
      </c>
      <c r="R96" s="221">
        <v>1901</v>
      </c>
      <c r="S96" s="221">
        <v>28</v>
      </c>
    </row>
    <row r="97" spans="1:19" x14ac:dyDescent="0.25">
      <c r="A97" s="217" t="s">
        <v>853</v>
      </c>
      <c r="B97" s="210">
        <v>29.42</v>
      </c>
      <c r="C97" s="210">
        <v>36.68</v>
      </c>
      <c r="D97" s="211">
        <f t="shared" si="6"/>
        <v>0.80207197382769913</v>
      </c>
      <c r="E97" s="218">
        <v>0.47538000000000002</v>
      </c>
      <c r="F97" s="218">
        <v>6.3600000000000002E-3</v>
      </c>
      <c r="G97" s="219">
        <v>10.724959999999999</v>
      </c>
      <c r="H97" s="219">
        <v>0.18232000000000001</v>
      </c>
      <c r="I97" s="220">
        <v>0.16335</v>
      </c>
      <c r="J97" s="220">
        <v>2.49E-3</v>
      </c>
      <c r="K97" s="221">
        <v>2507</v>
      </c>
      <c r="L97" s="221">
        <v>28</v>
      </c>
      <c r="M97" s="221">
        <v>2500</v>
      </c>
      <c r="N97" s="221">
        <v>16</v>
      </c>
      <c r="O97" s="221">
        <v>2491</v>
      </c>
      <c r="P97" s="221">
        <v>13</v>
      </c>
      <c r="Q97" s="216">
        <f t="shared" si="5"/>
        <v>100.64231232436774</v>
      </c>
      <c r="R97" s="221">
        <v>2491</v>
      </c>
      <c r="S97" s="221">
        <v>13</v>
      </c>
    </row>
    <row r="98" spans="1:19" x14ac:dyDescent="0.25">
      <c r="A98" s="217" t="s">
        <v>854</v>
      </c>
      <c r="B98" s="210">
        <v>22.67</v>
      </c>
      <c r="C98" s="210">
        <v>67.59</v>
      </c>
      <c r="D98" s="211">
        <f t="shared" si="6"/>
        <v>0.33540464565764166</v>
      </c>
      <c r="E98" s="218">
        <v>0.37019000000000002</v>
      </c>
      <c r="F98" s="218">
        <v>4.9199999999999999E-3</v>
      </c>
      <c r="G98" s="219">
        <v>6.38748</v>
      </c>
      <c r="H98" s="219">
        <v>0.11260000000000001</v>
      </c>
      <c r="I98" s="220">
        <v>0.12494</v>
      </c>
      <c r="J98" s="220">
        <v>1.99E-3</v>
      </c>
      <c r="K98" s="221">
        <v>2030</v>
      </c>
      <c r="L98" s="221">
        <v>23</v>
      </c>
      <c r="M98" s="221">
        <v>2031</v>
      </c>
      <c r="N98" s="221">
        <v>15</v>
      </c>
      <c r="O98" s="221">
        <v>2028</v>
      </c>
      <c r="P98" s="221">
        <v>15</v>
      </c>
      <c r="Q98" s="216">
        <f t="shared" si="5"/>
        <v>100.09861932938855</v>
      </c>
      <c r="R98" s="221">
        <v>2028</v>
      </c>
      <c r="S98" s="221">
        <v>15</v>
      </c>
    </row>
    <row r="99" spans="1:19" x14ac:dyDescent="0.25">
      <c r="A99" s="217" t="s">
        <v>855</v>
      </c>
      <c r="B99" s="210">
        <v>11.18</v>
      </c>
      <c r="C99" s="210">
        <v>268.45999999999998</v>
      </c>
      <c r="D99" s="211">
        <f t="shared" si="6"/>
        <v>4.164493779333979E-2</v>
      </c>
      <c r="E99" s="218">
        <v>0.33317000000000002</v>
      </c>
      <c r="F99" s="218">
        <v>4.6299999999999996E-3</v>
      </c>
      <c r="G99" s="219">
        <v>5.3489100000000001</v>
      </c>
      <c r="H99" s="219">
        <v>0.11532000000000001</v>
      </c>
      <c r="I99" s="220">
        <v>0.11627999999999999</v>
      </c>
      <c r="J99" s="220">
        <v>2.3700000000000001E-3</v>
      </c>
      <c r="K99" s="221">
        <v>1854</v>
      </c>
      <c r="L99" s="221">
        <v>22</v>
      </c>
      <c r="M99" s="221">
        <v>1877</v>
      </c>
      <c r="N99" s="221">
        <v>18</v>
      </c>
      <c r="O99" s="221">
        <v>1900</v>
      </c>
      <c r="P99" s="221">
        <v>20</v>
      </c>
      <c r="Q99" s="216">
        <f t="shared" si="5"/>
        <v>97.578947368421055</v>
      </c>
      <c r="R99" s="221">
        <v>1900</v>
      </c>
      <c r="S99" s="221">
        <v>20</v>
      </c>
    </row>
    <row r="100" spans="1:19" x14ac:dyDescent="0.25">
      <c r="A100" s="217" t="s">
        <v>856</v>
      </c>
      <c r="B100" s="210">
        <v>488.58</v>
      </c>
      <c r="C100" s="210">
        <v>745.9</v>
      </c>
      <c r="D100" s="211">
        <f t="shared" si="6"/>
        <v>0.65502078026545119</v>
      </c>
      <c r="E100" s="218">
        <v>0.34803000000000001</v>
      </c>
      <c r="F100" s="218">
        <v>4.7000000000000002E-3</v>
      </c>
      <c r="G100" s="219">
        <v>5.8085500000000003</v>
      </c>
      <c r="H100" s="219">
        <v>0.10921</v>
      </c>
      <c r="I100" s="220">
        <v>0.12088</v>
      </c>
      <c r="J100" s="220">
        <v>2.0899999999999998E-3</v>
      </c>
      <c r="K100" s="221">
        <v>1925</v>
      </c>
      <c r="L100" s="221">
        <v>22</v>
      </c>
      <c r="M100" s="221">
        <v>1948</v>
      </c>
      <c r="N100" s="221">
        <v>16</v>
      </c>
      <c r="O100" s="221">
        <v>1969</v>
      </c>
      <c r="P100" s="221">
        <v>16</v>
      </c>
      <c r="Q100" s="216">
        <f t="shared" si="5"/>
        <v>97.765363128491629</v>
      </c>
      <c r="R100" s="221">
        <v>1969</v>
      </c>
      <c r="S100" s="221">
        <v>16</v>
      </c>
    </row>
    <row r="101" spans="1:19" x14ac:dyDescent="0.25">
      <c r="A101" s="217" t="s">
        <v>857</v>
      </c>
      <c r="B101" s="210">
        <v>31.67</v>
      </c>
      <c r="C101" s="210">
        <v>48.46</v>
      </c>
      <c r="D101" s="211">
        <f t="shared" si="6"/>
        <v>0.65352868345026827</v>
      </c>
      <c r="E101" s="218">
        <v>0.46542</v>
      </c>
      <c r="F101" s="218">
        <v>6.2599999999999999E-3</v>
      </c>
      <c r="G101" s="219">
        <v>10.488619999999999</v>
      </c>
      <c r="H101" s="219">
        <v>0.17652999999999999</v>
      </c>
      <c r="I101" s="220">
        <v>0.16322999999999999</v>
      </c>
      <c r="J101" s="220">
        <v>2.4599999999999999E-3</v>
      </c>
      <c r="K101" s="221">
        <v>2463</v>
      </c>
      <c r="L101" s="221">
        <v>28</v>
      </c>
      <c r="M101" s="221">
        <v>2479</v>
      </c>
      <c r="N101" s="221">
        <v>16</v>
      </c>
      <c r="O101" s="221">
        <v>2489</v>
      </c>
      <c r="P101" s="221">
        <v>13</v>
      </c>
      <c r="Q101" s="216">
        <f t="shared" si="5"/>
        <v>98.955403776617118</v>
      </c>
      <c r="R101" s="221">
        <v>2489</v>
      </c>
      <c r="S101" s="221">
        <v>13</v>
      </c>
    </row>
    <row r="102" spans="1:19" x14ac:dyDescent="0.25">
      <c r="A102" s="217" t="s">
        <v>858</v>
      </c>
      <c r="B102" s="210">
        <v>55.45</v>
      </c>
      <c r="C102" s="210">
        <v>77.59</v>
      </c>
      <c r="D102" s="211">
        <f t="shared" si="6"/>
        <v>0.71465395025132106</v>
      </c>
      <c r="E102" s="218">
        <v>0.32752999999999999</v>
      </c>
      <c r="F102" s="218">
        <v>4.6899999999999997E-3</v>
      </c>
      <c r="G102" s="219">
        <v>5.1610699999999996</v>
      </c>
      <c r="H102" s="219">
        <v>0.12443</v>
      </c>
      <c r="I102" s="220">
        <v>0.11414000000000001</v>
      </c>
      <c r="J102" s="220">
        <v>2.65E-3</v>
      </c>
      <c r="K102" s="221">
        <v>1826</v>
      </c>
      <c r="L102" s="221">
        <v>23</v>
      </c>
      <c r="M102" s="221">
        <v>1846</v>
      </c>
      <c r="N102" s="221">
        <v>21</v>
      </c>
      <c r="O102" s="221">
        <v>1866</v>
      </c>
      <c r="P102" s="221">
        <v>24</v>
      </c>
      <c r="Q102" s="216">
        <f t="shared" si="5"/>
        <v>97.856377277599137</v>
      </c>
      <c r="R102" s="221">
        <v>1866</v>
      </c>
      <c r="S102" s="221">
        <v>24</v>
      </c>
    </row>
    <row r="103" spans="1:19" x14ac:dyDescent="0.25">
      <c r="A103" s="217" t="s">
        <v>859</v>
      </c>
      <c r="B103" s="210">
        <v>67.06</v>
      </c>
      <c r="C103" s="210">
        <v>152.41</v>
      </c>
      <c r="D103" s="211">
        <f t="shared" si="6"/>
        <v>0.43999737550029527</v>
      </c>
      <c r="E103" s="218">
        <v>0.36404999999999998</v>
      </c>
      <c r="F103" s="218">
        <v>5.3600000000000002E-3</v>
      </c>
      <c r="G103" s="219">
        <v>6.5264300000000004</v>
      </c>
      <c r="H103" s="219">
        <v>0.15684000000000001</v>
      </c>
      <c r="I103" s="220">
        <v>0.12986</v>
      </c>
      <c r="J103" s="220">
        <v>3.0100000000000001E-3</v>
      </c>
      <c r="K103" s="221">
        <v>2001</v>
      </c>
      <c r="L103" s="221">
        <v>25</v>
      </c>
      <c r="M103" s="221">
        <v>2049</v>
      </c>
      <c r="N103" s="221">
        <v>21</v>
      </c>
      <c r="O103" s="221">
        <v>2096</v>
      </c>
      <c r="P103" s="221">
        <v>23</v>
      </c>
      <c r="Q103" s="216">
        <f t="shared" si="5"/>
        <v>95.467557251908403</v>
      </c>
      <c r="R103" s="221">
        <v>2096</v>
      </c>
      <c r="S103" s="221">
        <v>23</v>
      </c>
    </row>
    <row r="104" spans="1:19" x14ac:dyDescent="0.25">
      <c r="A104" s="217" t="s">
        <v>860</v>
      </c>
      <c r="B104" s="210">
        <v>8.7899999999999991</v>
      </c>
      <c r="C104" s="210">
        <v>44.95</v>
      </c>
      <c r="D104" s="211">
        <f t="shared" si="6"/>
        <v>0.19555061179087874</v>
      </c>
      <c r="E104" s="218">
        <v>0.47555999999999998</v>
      </c>
      <c r="F104" s="218">
        <v>6.4900000000000001E-3</v>
      </c>
      <c r="G104" s="219">
        <v>11.29524</v>
      </c>
      <c r="H104" s="219">
        <v>0.1968</v>
      </c>
      <c r="I104" s="220">
        <v>0.17205999999999999</v>
      </c>
      <c r="J104" s="220">
        <v>2.7100000000000002E-3</v>
      </c>
      <c r="K104" s="221">
        <v>2508</v>
      </c>
      <c r="L104" s="221">
        <v>28</v>
      </c>
      <c r="M104" s="221">
        <v>2548</v>
      </c>
      <c r="N104" s="221">
        <v>16</v>
      </c>
      <c r="O104" s="221">
        <v>2578</v>
      </c>
      <c r="P104" s="221">
        <v>13</v>
      </c>
      <c r="Q104" s="216">
        <f t="shared" si="5"/>
        <v>97.284716834755628</v>
      </c>
      <c r="R104" s="221">
        <v>2578</v>
      </c>
      <c r="S104" s="221">
        <v>13</v>
      </c>
    </row>
    <row r="105" spans="1:19" x14ac:dyDescent="0.25">
      <c r="A105" s="217" t="s">
        <v>861</v>
      </c>
      <c r="B105" s="210">
        <v>73.73</v>
      </c>
      <c r="C105" s="210">
        <v>115.78</v>
      </c>
      <c r="D105" s="211">
        <f t="shared" si="6"/>
        <v>0.63681119364311634</v>
      </c>
      <c r="E105" s="218">
        <v>0.32206000000000001</v>
      </c>
      <c r="F105" s="218">
        <v>4.47E-3</v>
      </c>
      <c r="G105" s="219">
        <v>4.9674100000000001</v>
      </c>
      <c r="H105" s="219">
        <v>0.10606</v>
      </c>
      <c r="I105" s="220">
        <v>0.11175</v>
      </c>
      <c r="J105" s="220">
        <v>2.2599999999999999E-3</v>
      </c>
      <c r="K105" s="221">
        <v>1800</v>
      </c>
      <c r="L105" s="221">
        <v>22</v>
      </c>
      <c r="M105" s="221">
        <v>1814</v>
      </c>
      <c r="N105" s="221">
        <v>18</v>
      </c>
      <c r="O105" s="221">
        <v>1828</v>
      </c>
      <c r="P105" s="221">
        <v>20</v>
      </c>
      <c r="Q105" s="216">
        <f t="shared" si="5"/>
        <v>98.468271334792121</v>
      </c>
      <c r="R105" s="221">
        <v>1828</v>
      </c>
      <c r="S105" s="221">
        <v>20</v>
      </c>
    </row>
    <row r="106" spans="1:19" x14ac:dyDescent="0.25">
      <c r="A106" s="217" t="s">
        <v>862</v>
      </c>
      <c r="B106" s="210">
        <v>23.52</v>
      </c>
      <c r="C106" s="210">
        <v>69.150000000000006</v>
      </c>
      <c r="D106" s="211">
        <f t="shared" si="6"/>
        <v>0.34013015184381773</v>
      </c>
      <c r="E106" s="218">
        <v>0.37608000000000003</v>
      </c>
      <c r="F106" s="218">
        <v>5.0400000000000002E-3</v>
      </c>
      <c r="G106" s="219">
        <v>6.7763</v>
      </c>
      <c r="H106" s="219">
        <v>0.11879000000000001</v>
      </c>
      <c r="I106" s="220">
        <v>0.13055</v>
      </c>
      <c r="J106" s="220">
        <v>2.0699999999999998E-3</v>
      </c>
      <c r="K106" s="221">
        <v>2058</v>
      </c>
      <c r="L106" s="221">
        <v>24</v>
      </c>
      <c r="M106" s="221">
        <v>2083</v>
      </c>
      <c r="N106" s="221">
        <v>16</v>
      </c>
      <c r="O106" s="221">
        <v>2105</v>
      </c>
      <c r="P106" s="221">
        <v>14</v>
      </c>
      <c r="Q106" s="216">
        <f t="shared" si="5"/>
        <v>97.767220902612834</v>
      </c>
      <c r="R106" s="221">
        <v>2105</v>
      </c>
      <c r="S106" s="221">
        <v>14</v>
      </c>
    </row>
    <row r="107" spans="1:19" x14ac:dyDescent="0.25">
      <c r="A107" s="217" t="s">
        <v>863</v>
      </c>
      <c r="B107" s="210">
        <v>64.930000000000007</v>
      </c>
      <c r="C107" s="210">
        <v>63.49</v>
      </c>
      <c r="D107" s="211">
        <f t="shared" si="6"/>
        <v>1.0226807371239566</v>
      </c>
      <c r="E107" s="218">
        <v>0.35968</v>
      </c>
      <c r="F107" s="218">
        <v>5.1399999999999996E-3</v>
      </c>
      <c r="G107" s="219">
        <v>6.1949500000000004</v>
      </c>
      <c r="H107" s="219">
        <v>0.13847000000000001</v>
      </c>
      <c r="I107" s="220">
        <v>0.12479999999999999</v>
      </c>
      <c r="J107" s="220">
        <v>2.66E-3</v>
      </c>
      <c r="K107" s="221">
        <v>1981</v>
      </c>
      <c r="L107" s="221">
        <v>24</v>
      </c>
      <c r="M107" s="221">
        <v>2004</v>
      </c>
      <c r="N107" s="221">
        <v>20</v>
      </c>
      <c r="O107" s="221">
        <v>2026</v>
      </c>
      <c r="P107" s="221">
        <v>21</v>
      </c>
      <c r="Q107" s="216">
        <f t="shared" si="5"/>
        <v>97.778874629812435</v>
      </c>
      <c r="R107" s="221">
        <v>2026</v>
      </c>
      <c r="S107" s="221">
        <v>21</v>
      </c>
    </row>
    <row r="108" spans="1:19" s="222" customFormat="1" x14ac:dyDescent="0.25">
      <c r="A108" s="217" t="s">
        <v>864</v>
      </c>
      <c r="B108" s="210">
        <v>74.02</v>
      </c>
      <c r="C108" s="210">
        <v>111.11</v>
      </c>
      <c r="D108" s="211">
        <f t="shared" si="6"/>
        <v>0.66618666186661868</v>
      </c>
      <c r="E108" s="218">
        <v>0.33749000000000001</v>
      </c>
      <c r="F108" s="218">
        <v>5.62E-3</v>
      </c>
      <c r="G108" s="219">
        <v>5.3135500000000002</v>
      </c>
      <c r="H108" s="219">
        <v>0.17831</v>
      </c>
      <c r="I108" s="220">
        <v>0.11409</v>
      </c>
      <c r="J108" s="220">
        <v>3.81E-3</v>
      </c>
      <c r="K108" s="221">
        <v>1875</v>
      </c>
      <c r="L108" s="221">
        <v>27</v>
      </c>
      <c r="M108" s="221">
        <v>1871</v>
      </c>
      <c r="N108" s="221">
        <v>29</v>
      </c>
      <c r="O108" s="221">
        <v>1866</v>
      </c>
      <c r="P108" s="221">
        <v>37</v>
      </c>
      <c r="Q108" s="216">
        <f t="shared" si="5"/>
        <v>100.48231511254019</v>
      </c>
      <c r="R108" s="221">
        <v>1866</v>
      </c>
      <c r="S108" s="221">
        <v>37</v>
      </c>
    </row>
    <row r="109" spans="1:19" x14ac:dyDescent="0.25">
      <c r="A109" s="217" t="s">
        <v>865</v>
      </c>
      <c r="B109" s="210">
        <v>30.27</v>
      </c>
      <c r="C109" s="210">
        <v>44.46</v>
      </c>
      <c r="D109" s="211">
        <f t="shared" si="6"/>
        <v>0.68083670715249656</v>
      </c>
      <c r="E109" s="218">
        <v>0.36873</v>
      </c>
      <c r="F109" s="218">
        <v>5.2599999999999999E-3</v>
      </c>
      <c r="G109" s="219">
        <v>6.4405999999999999</v>
      </c>
      <c r="H109" s="219">
        <v>0.14122999999999999</v>
      </c>
      <c r="I109" s="220">
        <v>0.12658</v>
      </c>
      <c r="J109" s="220">
        <v>2.64E-3</v>
      </c>
      <c r="K109" s="221">
        <v>2023</v>
      </c>
      <c r="L109" s="221">
        <v>25</v>
      </c>
      <c r="M109" s="221">
        <v>2038</v>
      </c>
      <c r="N109" s="221">
        <v>19</v>
      </c>
      <c r="O109" s="221">
        <v>2051</v>
      </c>
      <c r="P109" s="221">
        <v>20</v>
      </c>
      <c r="Q109" s="216">
        <f t="shared" si="5"/>
        <v>98.634812286689424</v>
      </c>
      <c r="R109" s="221">
        <v>2051</v>
      </c>
      <c r="S109" s="221">
        <v>20</v>
      </c>
    </row>
    <row r="110" spans="1:19" x14ac:dyDescent="0.25">
      <c r="A110" s="217" t="s">
        <v>866</v>
      </c>
      <c r="B110" s="210">
        <v>23.68</v>
      </c>
      <c r="C110" s="210">
        <v>69.98</v>
      </c>
      <c r="D110" s="211">
        <f t="shared" si="6"/>
        <v>0.3383823949699914</v>
      </c>
      <c r="E110" s="218">
        <v>0.36632999999999999</v>
      </c>
      <c r="F110" s="218">
        <v>5.2199999999999998E-3</v>
      </c>
      <c r="G110" s="219">
        <v>6.4047499999999999</v>
      </c>
      <c r="H110" s="219">
        <v>0.13961000000000001</v>
      </c>
      <c r="I110" s="220">
        <v>0.12670999999999999</v>
      </c>
      <c r="J110" s="220">
        <v>2.63E-3</v>
      </c>
      <c r="K110" s="221">
        <v>2012</v>
      </c>
      <c r="L110" s="221">
        <v>25</v>
      </c>
      <c r="M110" s="221">
        <v>2033</v>
      </c>
      <c r="N110" s="221">
        <v>19</v>
      </c>
      <c r="O110" s="221">
        <v>2053</v>
      </c>
      <c r="P110" s="221">
        <v>20</v>
      </c>
      <c r="Q110" s="216">
        <f t="shared" si="5"/>
        <v>98.002922552362392</v>
      </c>
      <c r="R110" s="221">
        <v>2053</v>
      </c>
      <c r="S110" s="221">
        <v>20</v>
      </c>
    </row>
    <row r="111" spans="1:19" x14ac:dyDescent="0.25">
      <c r="A111" s="217" t="s">
        <v>867</v>
      </c>
      <c r="B111" s="210">
        <v>11.62</v>
      </c>
      <c r="C111" s="210">
        <v>273.88</v>
      </c>
      <c r="D111" s="211">
        <f t="shared" si="6"/>
        <v>4.2427340441069078E-2</v>
      </c>
      <c r="E111" s="218">
        <v>0.45789999999999997</v>
      </c>
      <c r="F111" s="218">
        <v>6.2100000000000002E-3</v>
      </c>
      <c r="G111" s="219">
        <v>10.005140000000001</v>
      </c>
      <c r="H111" s="219">
        <v>0.17158999999999999</v>
      </c>
      <c r="I111" s="220">
        <v>0.15840000000000001</v>
      </c>
      <c r="J111" s="220">
        <v>2.4399999999999999E-3</v>
      </c>
      <c r="K111" s="221">
        <v>2430</v>
      </c>
      <c r="L111" s="221">
        <v>27</v>
      </c>
      <c r="M111" s="221">
        <v>2435</v>
      </c>
      <c r="N111" s="221">
        <v>16</v>
      </c>
      <c r="O111" s="221">
        <v>2439</v>
      </c>
      <c r="P111" s="221">
        <v>13</v>
      </c>
      <c r="Q111" s="216">
        <f t="shared" si="5"/>
        <v>99.630996309963109</v>
      </c>
      <c r="R111" s="221">
        <v>2439</v>
      </c>
      <c r="S111" s="221">
        <v>13</v>
      </c>
    </row>
    <row r="112" spans="1:19" x14ac:dyDescent="0.25">
      <c r="A112" s="217" t="s">
        <v>868</v>
      </c>
      <c r="B112" s="210">
        <v>98.75</v>
      </c>
      <c r="C112" s="210">
        <v>1024.07</v>
      </c>
      <c r="D112" s="211">
        <f t="shared" si="6"/>
        <v>9.6428955051900758E-2</v>
      </c>
      <c r="E112" s="218">
        <v>0.47533999999999998</v>
      </c>
      <c r="F112" s="218">
        <v>6.4700000000000001E-3</v>
      </c>
      <c r="G112" s="219">
        <v>10.97982</v>
      </c>
      <c r="H112" s="219">
        <v>0.186</v>
      </c>
      <c r="I112" s="220">
        <v>0.16746</v>
      </c>
      <c r="J112" s="220">
        <v>2.5400000000000002E-3</v>
      </c>
      <c r="K112" s="221">
        <v>2507</v>
      </c>
      <c r="L112" s="221">
        <v>28</v>
      </c>
      <c r="M112" s="221">
        <v>2521</v>
      </c>
      <c r="N112" s="221">
        <v>16</v>
      </c>
      <c r="O112" s="221">
        <v>2532</v>
      </c>
      <c r="P112" s="221">
        <v>13</v>
      </c>
      <c r="Q112" s="216">
        <f t="shared" si="5"/>
        <v>99.01263823064771</v>
      </c>
      <c r="R112" s="221">
        <v>2532</v>
      </c>
      <c r="S112" s="221">
        <v>13</v>
      </c>
    </row>
    <row r="113" spans="1:19" x14ac:dyDescent="0.25">
      <c r="A113" s="217" t="s">
        <v>869</v>
      </c>
      <c r="B113" s="210">
        <v>48.38</v>
      </c>
      <c r="C113" s="210">
        <v>63.42</v>
      </c>
      <c r="D113" s="211">
        <f t="shared" si="6"/>
        <v>0.76285083569851786</v>
      </c>
      <c r="E113" s="218">
        <v>0.32341999999999999</v>
      </c>
      <c r="F113" s="218">
        <v>4.3200000000000001E-3</v>
      </c>
      <c r="G113" s="219">
        <v>5.0439600000000002</v>
      </c>
      <c r="H113" s="219">
        <v>8.8700000000000001E-2</v>
      </c>
      <c r="I113" s="220">
        <v>0.11307</v>
      </c>
      <c r="J113" s="220">
        <v>1.8E-3</v>
      </c>
      <c r="K113" s="221">
        <v>1806</v>
      </c>
      <c r="L113" s="221">
        <v>21</v>
      </c>
      <c r="M113" s="221">
        <v>1827</v>
      </c>
      <c r="N113" s="221">
        <v>15</v>
      </c>
      <c r="O113" s="221">
        <v>1849</v>
      </c>
      <c r="P113" s="221">
        <v>15</v>
      </c>
      <c r="Q113" s="216">
        <f t="shared" si="5"/>
        <v>97.674418604651152</v>
      </c>
      <c r="R113" s="221">
        <v>1849</v>
      </c>
      <c r="S113" s="221">
        <v>15</v>
      </c>
    </row>
    <row r="114" spans="1:19" x14ac:dyDescent="0.25">
      <c r="A114" s="217" t="s">
        <v>870</v>
      </c>
      <c r="B114" s="210">
        <v>77.540000000000006</v>
      </c>
      <c r="C114" s="210">
        <v>103.97</v>
      </c>
      <c r="D114" s="211">
        <f t="shared" si="6"/>
        <v>0.74579205540059634</v>
      </c>
      <c r="E114" s="218">
        <v>0.35960999999999999</v>
      </c>
      <c r="F114" s="218">
        <v>5.1900000000000002E-3</v>
      </c>
      <c r="G114" s="219">
        <v>5.9004099999999999</v>
      </c>
      <c r="H114" s="219">
        <v>0.13958000000000001</v>
      </c>
      <c r="I114" s="220">
        <v>0.11897000000000001</v>
      </c>
      <c r="J114" s="220">
        <v>2.7100000000000002E-3</v>
      </c>
      <c r="K114" s="221">
        <v>1980</v>
      </c>
      <c r="L114" s="221">
        <v>25</v>
      </c>
      <c r="M114" s="221">
        <v>1961</v>
      </c>
      <c r="N114" s="221">
        <v>21</v>
      </c>
      <c r="O114" s="221">
        <v>1941</v>
      </c>
      <c r="P114" s="221">
        <v>23</v>
      </c>
      <c r="Q114" s="216">
        <f t="shared" si="5"/>
        <v>102.00927357032457</v>
      </c>
      <c r="R114" s="221">
        <v>1941</v>
      </c>
      <c r="S114" s="221">
        <v>23</v>
      </c>
    </row>
    <row r="115" spans="1:19" x14ac:dyDescent="0.25">
      <c r="A115" s="217" t="s">
        <v>871</v>
      </c>
      <c r="B115" s="210">
        <v>108.52</v>
      </c>
      <c r="C115" s="210">
        <v>118.57</v>
      </c>
      <c r="D115" s="211">
        <f t="shared" si="6"/>
        <v>0.91523994264991149</v>
      </c>
      <c r="E115" s="218">
        <v>0.31680000000000003</v>
      </c>
      <c r="F115" s="218">
        <v>4.4000000000000003E-3</v>
      </c>
      <c r="G115" s="219">
        <v>4.73203</v>
      </c>
      <c r="H115" s="219">
        <v>0.10138999999999999</v>
      </c>
      <c r="I115" s="220">
        <v>0.10831</v>
      </c>
      <c r="J115" s="220">
        <v>2.2000000000000001E-3</v>
      </c>
      <c r="K115" s="221">
        <v>1774</v>
      </c>
      <c r="L115" s="221">
        <v>22</v>
      </c>
      <c r="M115" s="221">
        <v>1773</v>
      </c>
      <c r="N115" s="221">
        <v>18</v>
      </c>
      <c r="O115" s="221">
        <v>1771</v>
      </c>
      <c r="P115" s="221">
        <v>20</v>
      </c>
      <c r="Q115" s="216">
        <f t="shared" si="5"/>
        <v>100.16939582156974</v>
      </c>
      <c r="R115" s="221">
        <v>1771</v>
      </c>
      <c r="S115" s="221">
        <v>20</v>
      </c>
    </row>
    <row r="116" spans="1:19" x14ac:dyDescent="0.25">
      <c r="A116" s="217" t="s">
        <v>872</v>
      </c>
      <c r="B116" s="210">
        <v>6.81</v>
      </c>
      <c r="C116" s="210">
        <v>37.03</v>
      </c>
      <c r="D116" s="211">
        <f t="shared" si="6"/>
        <v>0.18390494193896839</v>
      </c>
      <c r="E116" s="218">
        <v>0.34832999999999997</v>
      </c>
      <c r="F116" s="218">
        <v>4.64E-3</v>
      </c>
      <c r="G116" s="219">
        <v>5.6706399999999997</v>
      </c>
      <c r="H116" s="219">
        <v>9.5699999999999993E-2</v>
      </c>
      <c r="I116" s="220">
        <v>0.11806</v>
      </c>
      <c r="J116" s="220">
        <v>1.7799999999999999E-3</v>
      </c>
      <c r="K116" s="221">
        <v>1927</v>
      </c>
      <c r="L116" s="221">
        <v>22</v>
      </c>
      <c r="M116" s="221">
        <v>1927</v>
      </c>
      <c r="N116" s="221">
        <v>15</v>
      </c>
      <c r="O116" s="221">
        <v>1927</v>
      </c>
      <c r="P116" s="221">
        <v>14</v>
      </c>
      <c r="Q116" s="216">
        <f t="shared" si="5"/>
        <v>100</v>
      </c>
      <c r="R116" s="221">
        <v>1927</v>
      </c>
      <c r="S116" s="221">
        <v>14</v>
      </c>
    </row>
    <row r="117" spans="1:19" x14ac:dyDescent="0.25">
      <c r="A117" s="209" t="s">
        <v>873</v>
      </c>
      <c r="B117" s="210">
        <v>42.2</v>
      </c>
      <c r="C117" s="210">
        <v>122.5</v>
      </c>
      <c r="D117" s="211">
        <f t="shared" si="6"/>
        <v>0.34448979591836737</v>
      </c>
      <c r="E117" s="212">
        <v>0.28494000000000003</v>
      </c>
      <c r="F117" s="212">
        <v>3.7000000000000002E-3</v>
      </c>
      <c r="G117" s="213">
        <v>5.2073400000000003</v>
      </c>
      <c r="H117" s="213">
        <v>7.6530000000000001E-2</v>
      </c>
      <c r="I117" s="214">
        <v>0.13255</v>
      </c>
      <c r="J117" s="214">
        <v>1.65E-3</v>
      </c>
      <c r="K117" s="215">
        <v>1616</v>
      </c>
      <c r="L117" s="215">
        <v>19</v>
      </c>
      <c r="M117" s="215">
        <v>1854</v>
      </c>
      <c r="N117" s="215">
        <v>13</v>
      </c>
      <c r="O117" s="215">
        <v>2132</v>
      </c>
      <c r="P117" s="215">
        <v>11</v>
      </c>
      <c r="Q117" s="216">
        <f t="shared" si="5"/>
        <v>75.797373358348963</v>
      </c>
      <c r="R117" s="215">
        <v>2132</v>
      </c>
      <c r="S117" s="215">
        <v>11</v>
      </c>
    </row>
    <row r="118" spans="1:19" x14ac:dyDescent="0.25">
      <c r="A118" s="217" t="s">
        <v>874</v>
      </c>
      <c r="B118" s="210">
        <v>23.72</v>
      </c>
      <c r="C118" s="210">
        <v>70.760000000000005</v>
      </c>
      <c r="D118" s="211">
        <f t="shared" si="6"/>
        <v>0.33521763708309776</v>
      </c>
      <c r="E118" s="218">
        <v>0.32697999999999999</v>
      </c>
      <c r="F118" s="218">
        <v>4.6100000000000004E-3</v>
      </c>
      <c r="G118" s="219">
        <v>4.9549899999999996</v>
      </c>
      <c r="H118" s="219">
        <v>0.10735</v>
      </c>
      <c r="I118" s="220">
        <v>0.10992</v>
      </c>
      <c r="J118" s="220">
        <v>2.2599999999999999E-3</v>
      </c>
      <c r="K118" s="221">
        <v>1824</v>
      </c>
      <c r="L118" s="221">
        <v>22</v>
      </c>
      <c r="M118" s="221">
        <v>1812</v>
      </c>
      <c r="N118" s="221">
        <v>18</v>
      </c>
      <c r="O118" s="221">
        <v>1798</v>
      </c>
      <c r="P118" s="221">
        <v>20</v>
      </c>
      <c r="Q118" s="216">
        <f t="shared" si="5"/>
        <v>101.44605116796441</v>
      </c>
      <c r="R118" s="221">
        <v>1798</v>
      </c>
      <c r="S118" s="221">
        <v>20</v>
      </c>
    </row>
    <row r="119" spans="1:19" x14ac:dyDescent="0.25">
      <c r="A119" s="209" t="s">
        <v>875</v>
      </c>
      <c r="B119" s="210">
        <v>46.18</v>
      </c>
      <c r="C119" s="210">
        <v>53.86</v>
      </c>
      <c r="D119" s="211">
        <f t="shared" si="6"/>
        <v>0.85740809506126991</v>
      </c>
      <c r="E119" s="212">
        <v>0.43038999999999999</v>
      </c>
      <c r="F119" s="212">
        <v>6.0299999999999998E-3</v>
      </c>
      <c r="G119" s="213">
        <v>10.519360000000001</v>
      </c>
      <c r="H119" s="213">
        <v>0.18951000000000001</v>
      </c>
      <c r="I119" s="214">
        <v>0.17730000000000001</v>
      </c>
      <c r="J119" s="214">
        <v>2.9299999999999999E-3</v>
      </c>
      <c r="K119" s="215">
        <v>2307</v>
      </c>
      <c r="L119" s="215">
        <v>27</v>
      </c>
      <c r="M119" s="215">
        <v>2482</v>
      </c>
      <c r="N119" s="215">
        <v>17</v>
      </c>
      <c r="O119" s="215">
        <v>2628</v>
      </c>
      <c r="P119" s="215">
        <v>14</v>
      </c>
      <c r="Q119" s="223">
        <f t="shared" ref="Q119:Q150" si="7">K119/O119*100</f>
        <v>87.785388127853878</v>
      </c>
      <c r="R119" s="215">
        <v>2628</v>
      </c>
      <c r="S119" s="215">
        <v>14</v>
      </c>
    </row>
    <row r="120" spans="1:19" x14ac:dyDescent="0.25">
      <c r="A120" s="209" t="s">
        <v>876</v>
      </c>
      <c r="B120" s="210">
        <v>148.66</v>
      </c>
      <c r="C120" s="210">
        <v>431.47</v>
      </c>
      <c r="D120" s="211">
        <f t="shared" si="6"/>
        <v>0.34454307367835535</v>
      </c>
      <c r="E120" s="212">
        <v>0.31902000000000003</v>
      </c>
      <c r="F120" s="212">
        <v>4.2599999999999999E-3</v>
      </c>
      <c r="G120" s="213">
        <v>5.9469599999999998</v>
      </c>
      <c r="H120" s="213">
        <v>9.8400000000000001E-2</v>
      </c>
      <c r="I120" s="214">
        <v>0.13522999999999999</v>
      </c>
      <c r="J120" s="214">
        <v>2E-3</v>
      </c>
      <c r="K120" s="215">
        <v>1785</v>
      </c>
      <c r="L120" s="215">
        <v>21</v>
      </c>
      <c r="M120" s="215">
        <v>1968</v>
      </c>
      <c r="N120" s="215">
        <v>14</v>
      </c>
      <c r="O120" s="215">
        <v>2167</v>
      </c>
      <c r="P120" s="215">
        <v>13</v>
      </c>
      <c r="Q120" s="223">
        <f t="shared" si="7"/>
        <v>82.371942778034139</v>
      </c>
      <c r="R120" s="215">
        <v>2167</v>
      </c>
      <c r="S120" s="215">
        <v>13</v>
      </c>
    </row>
    <row r="121" spans="1:19" x14ac:dyDescent="0.25">
      <c r="A121" s="217" t="s">
        <v>877</v>
      </c>
      <c r="B121" s="210">
        <v>23.79</v>
      </c>
      <c r="C121" s="210">
        <v>71.180000000000007</v>
      </c>
      <c r="D121" s="211">
        <f t="shared" si="6"/>
        <v>0.33422309637538627</v>
      </c>
      <c r="E121" s="218">
        <v>0.39407999999999999</v>
      </c>
      <c r="F121" s="218">
        <v>5.3600000000000002E-3</v>
      </c>
      <c r="G121" s="219">
        <v>7.2973100000000004</v>
      </c>
      <c r="H121" s="219">
        <v>0.12812000000000001</v>
      </c>
      <c r="I121" s="220">
        <v>0.13433999999999999</v>
      </c>
      <c r="J121" s="220">
        <v>2.14E-3</v>
      </c>
      <c r="K121" s="221">
        <v>2142</v>
      </c>
      <c r="L121" s="221">
        <v>25</v>
      </c>
      <c r="M121" s="221">
        <v>2148</v>
      </c>
      <c r="N121" s="221">
        <v>16</v>
      </c>
      <c r="O121" s="221">
        <v>2155</v>
      </c>
      <c r="P121" s="221">
        <v>14</v>
      </c>
      <c r="Q121" s="216">
        <f t="shared" si="7"/>
        <v>99.396751740139209</v>
      </c>
      <c r="R121" s="221">
        <v>2155</v>
      </c>
      <c r="S121" s="221">
        <v>14</v>
      </c>
    </row>
    <row r="122" spans="1:19" x14ac:dyDescent="0.25">
      <c r="A122" s="209" t="s">
        <v>878</v>
      </c>
      <c r="B122" s="210">
        <v>11.12</v>
      </c>
      <c r="C122" s="210">
        <v>268.25</v>
      </c>
      <c r="D122" s="211">
        <f t="shared" si="6"/>
        <v>4.1453867660764213E-2</v>
      </c>
      <c r="E122" s="212">
        <v>0.16006999999999999</v>
      </c>
      <c r="F122" s="212">
        <v>2.0899999999999998E-3</v>
      </c>
      <c r="G122" s="213">
        <v>2.2710300000000001</v>
      </c>
      <c r="H122" s="213">
        <v>3.5799999999999998E-2</v>
      </c>
      <c r="I122" s="214">
        <v>0.10294</v>
      </c>
      <c r="J122" s="214">
        <v>1.42E-3</v>
      </c>
      <c r="K122" s="215">
        <v>957</v>
      </c>
      <c r="L122" s="215">
        <v>12</v>
      </c>
      <c r="M122" s="215">
        <v>1203</v>
      </c>
      <c r="N122" s="215">
        <v>11</v>
      </c>
      <c r="O122" s="215">
        <v>1678</v>
      </c>
      <c r="P122" s="215">
        <v>13</v>
      </c>
      <c r="Q122" s="216">
        <f t="shared" si="7"/>
        <v>57.032181168057207</v>
      </c>
      <c r="R122" s="215">
        <v>957</v>
      </c>
      <c r="S122" s="215">
        <v>12</v>
      </c>
    </row>
    <row r="123" spans="1:19" x14ac:dyDescent="0.25">
      <c r="A123" s="217" t="s">
        <v>879</v>
      </c>
      <c r="B123" s="210">
        <v>373.58</v>
      </c>
      <c r="C123" s="210">
        <v>962.03</v>
      </c>
      <c r="D123" s="211">
        <f t="shared" si="6"/>
        <v>0.38832468841928008</v>
      </c>
      <c r="E123" s="218">
        <v>0.41563</v>
      </c>
      <c r="F123" s="218">
        <v>6.2500000000000003E-3</v>
      </c>
      <c r="G123" s="219">
        <v>8.2429699999999997</v>
      </c>
      <c r="H123" s="219">
        <v>0.19527</v>
      </c>
      <c r="I123" s="220">
        <v>0.14394999999999999</v>
      </c>
      <c r="J123" s="220">
        <v>3.29E-3</v>
      </c>
      <c r="K123" s="221">
        <v>2241</v>
      </c>
      <c r="L123" s="221">
        <v>28</v>
      </c>
      <c r="M123" s="221">
        <v>2258</v>
      </c>
      <c r="N123" s="221">
        <v>21</v>
      </c>
      <c r="O123" s="221">
        <v>2275</v>
      </c>
      <c r="P123" s="221">
        <v>21</v>
      </c>
      <c r="Q123" s="216">
        <f t="shared" si="7"/>
        <v>98.505494505494511</v>
      </c>
      <c r="R123" s="221">
        <v>2275</v>
      </c>
      <c r="S123" s="221">
        <v>21</v>
      </c>
    </row>
    <row r="124" spans="1:19" x14ac:dyDescent="0.25">
      <c r="A124" s="217" t="s">
        <v>880</v>
      </c>
      <c r="B124" s="210">
        <v>27.77</v>
      </c>
      <c r="C124" s="210">
        <v>28.07</v>
      </c>
      <c r="D124" s="211">
        <f t="shared" si="6"/>
        <v>0.98931243320270745</v>
      </c>
      <c r="E124" s="218">
        <v>0.35792000000000002</v>
      </c>
      <c r="F124" s="218">
        <v>5.1700000000000001E-3</v>
      </c>
      <c r="G124" s="219">
        <v>5.94712</v>
      </c>
      <c r="H124" s="219">
        <v>0.13364000000000001</v>
      </c>
      <c r="I124" s="220">
        <v>0.12062</v>
      </c>
      <c r="J124" s="220">
        <v>2.5899999999999999E-3</v>
      </c>
      <c r="K124" s="221">
        <v>1972</v>
      </c>
      <c r="L124" s="221">
        <v>25</v>
      </c>
      <c r="M124" s="221">
        <v>1968</v>
      </c>
      <c r="N124" s="221">
        <v>20</v>
      </c>
      <c r="O124" s="221">
        <v>1965</v>
      </c>
      <c r="P124" s="221">
        <v>21</v>
      </c>
      <c r="Q124" s="216">
        <f t="shared" si="7"/>
        <v>100.35623409669212</v>
      </c>
      <c r="R124" s="221">
        <v>1965</v>
      </c>
      <c r="S124" s="221">
        <v>21</v>
      </c>
    </row>
    <row r="125" spans="1:19" x14ac:dyDescent="0.25">
      <c r="A125" s="217" t="s">
        <v>881</v>
      </c>
      <c r="B125" s="210">
        <v>42.24</v>
      </c>
      <c r="C125" s="210">
        <v>43.41</v>
      </c>
      <c r="D125" s="211">
        <f t="shared" si="6"/>
        <v>0.97304768486523852</v>
      </c>
      <c r="E125" s="218">
        <v>0.47419</v>
      </c>
      <c r="F125" s="218">
        <v>6.79E-3</v>
      </c>
      <c r="G125" s="219">
        <v>11.008179999999999</v>
      </c>
      <c r="H125" s="219">
        <v>0.20991000000000001</v>
      </c>
      <c r="I125" s="220">
        <v>0.16853000000000001</v>
      </c>
      <c r="J125" s="220">
        <v>2.99E-3</v>
      </c>
      <c r="K125" s="221">
        <v>2502</v>
      </c>
      <c r="L125" s="221">
        <v>30</v>
      </c>
      <c r="M125" s="221">
        <v>2524</v>
      </c>
      <c r="N125" s="221">
        <v>18</v>
      </c>
      <c r="O125" s="221">
        <v>2543</v>
      </c>
      <c r="P125" s="221">
        <v>15</v>
      </c>
      <c r="Q125" s="216">
        <f t="shared" si="7"/>
        <v>98.387731026346842</v>
      </c>
      <c r="R125" s="221">
        <v>2543</v>
      </c>
      <c r="S125" s="221">
        <v>15</v>
      </c>
    </row>
    <row r="126" spans="1:19" x14ac:dyDescent="0.25">
      <c r="A126" s="217" t="s">
        <v>882</v>
      </c>
      <c r="B126" s="210">
        <v>61.25</v>
      </c>
      <c r="C126" s="210">
        <v>106.59</v>
      </c>
      <c r="D126" s="211">
        <f t="shared" si="6"/>
        <v>0.57463176658223092</v>
      </c>
      <c r="E126" s="218">
        <v>0.32812999999999998</v>
      </c>
      <c r="F126" s="218">
        <v>4.4400000000000004E-3</v>
      </c>
      <c r="G126" s="219">
        <v>4.9539</v>
      </c>
      <c r="H126" s="219">
        <v>8.8429999999999995E-2</v>
      </c>
      <c r="I126" s="220">
        <v>0.10961</v>
      </c>
      <c r="J126" s="220">
        <v>1.7799999999999999E-3</v>
      </c>
      <c r="K126" s="221">
        <v>1829</v>
      </c>
      <c r="L126" s="221">
        <v>22</v>
      </c>
      <c r="M126" s="221">
        <v>1811</v>
      </c>
      <c r="N126" s="221">
        <v>15</v>
      </c>
      <c r="O126" s="221">
        <v>1793</v>
      </c>
      <c r="P126" s="221">
        <v>15</v>
      </c>
      <c r="Q126" s="216">
        <f t="shared" si="7"/>
        <v>102.00780814277748</v>
      </c>
      <c r="R126" s="221">
        <v>1793</v>
      </c>
      <c r="S126" s="221">
        <v>15</v>
      </c>
    </row>
    <row r="127" spans="1:19" x14ac:dyDescent="0.25">
      <c r="A127" s="209" t="s">
        <v>883</v>
      </c>
      <c r="B127" s="210">
        <v>14.84</v>
      </c>
      <c r="C127" s="210">
        <v>37.64</v>
      </c>
      <c r="D127" s="211">
        <f t="shared" si="6"/>
        <v>0.3942614240170032</v>
      </c>
      <c r="E127" s="212">
        <v>0.13747000000000001</v>
      </c>
      <c r="F127" s="212">
        <v>2.6700000000000001E-3</v>
      </c>
      <c r="G127" s="213">
        <v>2.61104</v>
      </c>
      <c r="H127" s="213">
        <v>0.11709</v>
      </c>
      <c r="I127" s="214">
        <v>0.13791999999999999</v>
      </c>
      <c r="J127" s="214">
        <v>6.3299999999999997E-3</v>
      </c>
      <c r="K127" s="215">
        <v>830</v>
      </c>
      <c r="L127" s="215">
        <v>15</v>
      </c>
      <c r="M127" s="215">
        <v>1304</v>
      </c>
      <c r="N127" s="215">
        <v>33</v>
      </c>
      <c r="O127" s="215">
        <v>2201</v>
      </c>
      <c r="P127" s="215">
        <v>51</v>
      </c>
      <c r="Q127" s="216">
        <f t="shared" si="7"/>
        <v>37.710131758291688</v>
      </c>
      <c r="R127" s="215">
        <v>830</v>
      </c>
      <c r="S127" s="215">
        <v>15</v>
      </c>
    </row>
    <row r="128" spans="1:19" x14ac:dyDescent="0.25">
      <c r="A128" s="217" t="s">
        <v>884</v>
      </c>
      <c r="B128" s="210">
        <v>54.26</v>
      </c>
      <c r="C128" s="210">
        <v>92.32</v>
      </c>
      <c r="D128" s="211">
        <f t="shared" si="6"/>
        <v>0.58773830155979201</v>
      </c>
      <c r="E128" s="218">
        <v>0.46084999999999998</v>
      </c>
      <c r="F128" s="218">
        <v>6.1700000000000001E-3</v>
      </c>
      <c r="G128" s="219">
        <v>9.91432</v>
      </c>
      <c r="H128" s="219">
        <v>0.15484000000000001</v>
      </c>
      <c r="I128" s="220">
        <v>0.15622</v>
      </c>
      <c r="J128" s="220">
        <v>2.1299999999999999E-3</v>
      </c>
      <c r="K128" s="221">
        <v>2443</v>
      </c>
      <c r="L128" s="221">
        <v>27</v>
      </c>
      <c r="M128" s="221">
        <v>2427</v>
      </c>
      <c r="N128" s="221">
        <v>14</v>
      </c>
      <c r="O128" s="221">
        <v>2415</v>
      </c>
      <c r="P128" s="221">
        <v>12</v>
      </c>
      <c r="Q128" s="216">
        <f t="shared" si="7"/>
        <v>101.15942028985508</v>
      </c>
      <c r="R128" s="221">
        <v>2415</v>
      </c>
      <c r="S128" s="221">
        <v>12</v>
      </c>
    </row>
    <row r="129" spans="1:19" x14ac:dyDescent="0.25">
      <c r="A129" s="217" t="s">
        <v>885</v>
      </c>
      <c r="B129" s="210">
        <v>23.7</v>
      </c>
      <c r="C129" s="210">
        <v>70.25</v>
      </c>
      <c r="D129" s="211">
        <f t="shared" si="6"/>
        <v>0.33736654804270461</v>
      </c>
      <c r="E129" s="218">
        <v>0.33324999999999999</v>
      </c>
      <c r="F129" s="218">
        <v>4.7000000000000002E-3</v>
      </c>
      <c r="G129" s="219">
        <v>5.2156000000000002</v>
      </c>
      <c r="H129" s="219">
        <v>0.10877000000000001</v>
      </c>
      <c r="I129" s="220">
        <v>0.11366999999999999</v>
      </c>
      <c r="J129" s="220">
        <v>2.2399999999999998E-3</v>
      </c>
      <c r="K129" s="221">
        <v>1854</v>
      </c>
      <c r="L129" s="221">
        <v>23</v>
      </c>
      <c r="M129" s="221">
        <v>1855</v>
      </c>
      <c r="N129" s="221">
        <v>18</v>
      </c>
      <c r="O129" s="221">
        <v>1859</v>
      </c>
      <c r="P129" s="221">
        <v>19</v>
      </c>
      <c r="Q129" s="216">
        <f t="shared" si="7"/>
        <v>99.731038192576648</v>
      </c>
      <c r="R129" s="221">
        <v>1859</v>
      </c>
      <c r="S129" s="221">
        <v>19</v>
      </c>
    </row>
    <row r="130" spans="1:19" x14ac:dyDescent="0.25">
      <c r="A130" s="217" t="s">
        <v>886</v>
      </c>
      <c r="B130" s="210">
        <v>33.53</v>
      </c>
      <c r="C130" s="210">
        <v>56.09</v>
      </c>
      <c r="D130" s="211">
        <f t="shared" si="6"/>
        <v>0.597789267249064</v>
      </c>
      <c r="E130" s="218">
        <v>0.35415000000000002</v>
      </c>
      <c r="F130" s="218">
        <v>5.1999999999999998E-3</v>
      </c>
      <c r="G130" s="219">
        <v>5.8569100000000001</v>
      </c>
      <c r="H130" s="219">
        <v>0.13836000000000001</v>
      </c>
      <c r="I130" s="220">
        <v>0.12013</v>
      </c>
      <c r="J130" s="220">
        <v>2.7299999999999998E-3</v>
      </c>
      <c r="K130" s="221">
        <v>1954</v>
      </c>
      <c r="L130" s="221">
        <v>25</v>
      </c>
      <c r="M130" s="221">
        <v>1955</v>
      </c>
      <c r="N130" s="221">
        <v>20</v>
      </c>
      <c r="O130" s="221">
        <v>1958</v>
      </c>
      <c r="P130" s="221">
        <v>22</v>
      </c>
      <c r="Q130" s="216">
        <f t="shared" si="7"/>
        <v>99.795709908069469</v>
      </c>
      <c r="R130" s="221">
        <v>1958</v>
      </c>
      <c r="S130" s="221">
        <v>22</v>
      </c>
    </row>
    <row r="131" spans="1:19" x14ac:dyDescent="0.25">
      <c r="A131" s="217" t="s">
        <v>887</v>
      </c>
      <c r="B131" s="210">
        <v>50.07</v>
      </c>
      <c r="C131" s="210">
        <v>84.08</v>
      </c>
      <c r="D131" s="211">
        <f t="shared" si="6"/>
        <v>0.59550428163653668</v>
      </c>
      <c r="E131" s="218">
        <v>0.36163000000000001</v>
      </c>
      <c r="F131" s="218">
        <v>4.9100000000000003E-3</v>
      </c>
      <c r="G131" s="219">
        <v>5.9563800000000002</v>
      </c>
      <c r="H131" s="219">
        <v>0.10262</v>
      </c>
      <c r="I131" s="220">
        <v>0.11965000000000001</v>
      </c>
      <c r="J131" s="220">
        <v>1.8600000000000001E-3</v>
      </c>
      <c r="K131" s="221">
        <v>1990</v>
      </c>
      <c r="L131" s="221">
        <v>23</v>
      </c>
      <c r="M131" s="221">
        <v>1969</v>
      </c>
      <c r="N131" s="221">
        <v>15</v>
      </c>
      <c r="O131" s="221">
        <v>1951</v>
      </c>
      <c r="P131" s="221">
        <v>14</v>
      </c>
      <c r="Q131" s="216">
        <f t="shared" si="7"/>
        <v>101.99897488467454</v>
      </c>
      <c r="R131" s="221">
        <v>1951</v>
      </c>
      <c r="S131" s="221">
        <v>14</v>
      </c>
    </row>
    <row r="132" spans="1:19" x14ac:dyDescent="0.25">
      <c r="A132" s="217" t="s">
        <v>888</v>
      </c>
      <c r="B132" s="210">
        <v>8.84</v>
      </c>
      <c r="C132" s="210">
        <v>45.43</v>
      </c>
      <c r="D132" s="211">
        <f t="shared" si="6"/>
        <v>0.19458507594100813</v>
      </c>
      <c r="E132" s="218">
        <v>0.36048999999999998</v>
      </c>
      <c r="F132" s="218">
        <v>4.8799999999999998E-3</v>
      </c>
      <c r="G132" s="219">
        <v>5.8801199999999998</v>
      </c>
      <c r="H132" s="219">
        <v>0.10106</v>
      </c>
      <c r="I132" s="220">
        <v>0.11849999999999999</v>
      </c>
      <c r="J132" s="220">
        <v>1.8400000000000001E-3</v>
      </c>
      <c r="K132" s="221">
        <v>1984</v>
      </c>
      <c r="L132" s="221">
        <v>23</v>
      </c>
      <c r="M132" s="221">
        <v>1958</v>
      </c>
      <c r="N132" s="221">
        <v>15</v>
      </c>
      <c r="O132" s="221">
        <v>1934</v>
      </c>
      <c r="P132" s="221">
        <v>14</v>
      </c>
      <c r="Q132" s="216">
        <f t="shared" si="7"/>
        <v>102.58531540847984</v>
      </c>
      <c r="R132" s="221">
        <v>1934</v>
      </c>
      <c r="S132" s="221">
        <v>14</v>
      </c>
    </row>
    <row r="133" spans="1:19" x14ac:dyDescent="0.25">
      <c r="A133" s="217" t="s">
        <v>889</v>
      </c>
      <c r="B133" s="210">
        <v>24.87</v>
      </c>
      <c r="C133" s="210">
        <v>73.94</v>
      </c>
      <c r="D133" s="211">
        <f t="shared" si="6"/>
        <v>0.33635380037868545</v>
      </c>
      <c r="E133" s="218">
        <v>0.37562000000000001</v>
      </c>
      <c r="F133" s="218">
        <v>5.1999999999999998E-3</v>
      </c>
      <c r="G133" s="219">
        <v>6.4340000000000002</v>
      </c>
      <c r="H133" s="219">
        <v>0.11849</v>
      </c>
      <c r="I133" s="220">
        <v>0.12445000000000001</v>
      </c>
      <c r="J133" s="220">
        <v>2.1099999999999999E-3</v>
      </c>
      <c r="K133" s="221">
        <v>2056</v>
      </c>
      <c r="L133" s="221">
        <v>24</v>
      </c>
      <c r="M133" s="221">
        <v>2037</v>
      </c>
      <c r="N133" s="221">
        <v>16</v>
      </c>
      <c r="O133" s="221">
        <v>2021</v>
      </c>
      <c r="P133" s="221">
        <v>15</v>
      </c>
      <c r="Q133" s="216">
        <f t="shared" si="7"/>
        <v>101.73181593270657</v>
      </c>
      <c r="R133" s="221">
        <v>2021</v>
      </c>
      <c r="S133" s="221">
        <v>15</v>
      </c>
    </row>
    <row r="134" spans="1:19" x14ac:dyDescent="0.25">
      <c r="A134" s="217" t="s">
        <v>890</v>
      </c>
      <c r="B134" s="210">
        <v>12.35</v>
      </c>
      <c r="C134" s="210">
        <v>288.75</v>
      </c>
      <c r="D134" s="211">
        <f t="shared" si="6"/>
        <v>4.2770562770562771E-2</v>
      </c>
      <c r="E134" s="218">
        <v>0.35442000000000001</v>
      </c>
      <c r="F134" s="218">
        <v>5.28E-3</v>
      </c>
      <c r="G134" s="219">
        <v>5.6353600000000004</v>
      </c>
      <c r="H134" s="219">
        <v>0.13655999999999999</v>
      </c>
      <c r="I134" s="220">
        <v>0.11552999999999999</v>
      </c>
      <c r="J134" s="220">
        <v>2.7100000000000002E-3</v>
      </c>
      <c r="K134" s="221">
        <v>1956</v>
      </c>
      <c r="L134" s="221">
        <v>25</v>
      </c>
      <c r="M134" s="221">
        <v>1922</v>
      </c>
      <c r="N134" s="221">
        <v>21</v>
      </c>
      <c r="O134" s="221">
        <v>1888</v>
      </c>
      <c r="P134" s="221">
        <v>23</v>
      </c>
      <c r="Q134" s="216">
        <f t="shared" si="7"/>
        <v>103.60169491525424</v>
      </c>
      <c r="R134" s="221">
        <v>1888</v>
      </c>
      <c r="S134" s="221">
        <v>23</v>
      </c>
    </row>
    <row r="135" spans="1:19" x14ac:dyDescent="0.25">
      <c r="A135" s="217" t="s">
        <v>891</v>
      </c>
      <c r="B135" s="210">
        <v>462.52</v>
      </c>
      <c r="C135" s="210">
        <v>1084.3399999999999</v>
      </c>
      <c r="D135" s="211">
        <f t="shared" si="6"/>
        <v>0.42654517955622778</v>
      </c>
      <c r="E135" s="218">
        <v>0.32451000000000002</v>
      </c>
      <c r="F135" s="218">
        <v>4.3200000000000001E-3</v>
      </c>
      <c r="G135" s="219">
        <v>4.9630900000000002</v>
      </c>
      <c r="H135" s="219">
        <v>7.8049999999999994E-2</v>
      </c>
      <c r="I135" s="220">
        <v>0.11118</v>
      </c>
      <c r="J135" s="220">
        <v>1.5299999999999999E-3</v>
      </c>
      <c r="K135" s="221">
        <v>1812</v>
      </c>
      <c r="L135" s="221">
        <v>21</v>
      </c>
      <c r="M135" s="221">
        <v>1813</v>
      </c>
      <c r="N135" s="221">
        <v>13</v>
      </c>
      <c r="O135" s="221">
        <v>1819</v>
      </c>
      <c r="P135" s="221">
        <v>13</v>
      </c>
      <c r="Q135" s="216">
        <f t="shared" si="7"/>
        <v>99.615173172072573</v>
      </c>
      <c r="R135" s="221">
        <v>1819</v>
      </c>
      <c r="S135" s="221">
        <v>13</v>
      </c>
    </row>
    <row r="136" spans="1:19" x14ac:dyDescent="0.25">
      <c r="A136" s="217" t="s">
        <v>892</v>
      </c>
      <c r="B136" s="210">
        <v>29.58</v>
      </c>
      <c r="C136" s="210">
        <v>48.65</v>
      </c>
      <c r="D136" s="211">
        <f t="shared" si="6"/>
        <v>0.60801644398766697</v>
      </c>
      <c r="E136" s="218">
        <v>0.32333000000000001</v>
      </c>
      <c r="F136" s="218">
        <v>4.7000000000000002E-3</v>
      </c>
      <c r="G136" s="219">
        <v>4.9510199999999998</v>
      </c>
      <c r="H136" s="219">
        <v>0.11366</v>
      </c>
      <c r="I136" s="220">
        <v>0.11133</v>
      </c>
      <c r="J136" s="220">
        <v>2.4499999999999999E-3</v>
      </c>
      <c r="K136" s="221">
        <v>1806</v>
      </c>
      <c r="L136" s="221">
        <v>23</v>
      </c>
      <c r="M136" s="221">
        <v>1811</v>
      </c>
      <c r="N136" s="221">
        <v>19</v>
      </c>
      <c r="O136" s="221">
        <v>1821</v>
      </c>
      <c r="P136" s="221">
        <v>22</v>
      </c>
      <c r="Q136" s="216">
        <f t="shared" si="7"/>
        <v>99.17627677100495</v>
      </c>
      <c r="R136" s="221">
        <v>1821</v>
      </c>
      <c r="S136" s="221">
        <v>22</v>
      </c>
    </row>
    <row r="137" spans="1:19" x14ac:dyDescent="0.25">
      <c r="A137" s="217" t="s">
        <v>893</v>
      </c>
      <c r="B137" s="210">
        <v>129.72999999999999</v>
      </c>
      <c r="C137" s="210">
        <v>211.47</v>
      </c>
      <c r="D137" s="211">
        <f t="shared" si="6"/>
        <v>0.61346763134250715</v>
      </c>
      <c r="E137" s="218">
        <v>0.33645999999999998</v>
      </c>
      <c r="F137" s="218">
        <v>4.4600000000000004E-3</v>
      </c>
      <c r="G137" s="219">
        <v>5.1608299999999998</v>
      </c>
      <c r="H137" s="219">
        <v>7.8909999999999994E-2</v>
      </c>
      <c r="I137" s="220">
        <v>0.11153</v>
      </c>
      <c r="J137" s="220">
        <v>1.48E-3</v>
      </c>
      <c r="K137" s="221">
        <v>1870</v>
      </c>
      <c r="L137" s="221">
        <v>22</v>
      </c>
      <c r="M137" s="221">
        <v>1846</v>
      </c>
      <c r="N137" s="221">
        <v>13</v>
      </c>
      <c r="O137" s="221">
        <v>1824</v>
      </c>
      <c r="P137" s="221">
        <v>12</v>
      </c>
      <c r="Q137" s="216">
        <f t="shared" si="7"/>
        <v>102.52192982456141</v>
      </c>
      <c r="R137" s="221">
        <v>1824</v>
      </c>
      <c r="S137" s="221">
        <v>12</v>
      </c>
    </row>
    <row r="138" spans="1:19" x14ac:dyDescent="0.25">
      <c r="A138" s="217" t="s">
        <v>894</v>
      </c>
      <c r="B138" s="210">
        <v>40.54</v>
      </c>
      <c r="C138" s="210">
        <v>46.79</v>
      </c>
      <c r="D138" s="211">
        <f t="shared" si="6"/>
        <v>0.86642444966873267</v>
      </c>
      <c r="E138" s="218">
        <v>0.33466000000000001</v>
      </c>
      <c r="F138" s="218">
        <v>4.79E-3</v>
      </c>
      <c r="G138" s="219">
        <v>5.1538000000000004</v>
      </c>
      <c r="H138" s="219">
        <v>0.11214</v>
      </c>
      <c r="I138" s="220">
        <v>0.11199000000000001</v>
      </c>
      <c r="J138" s="220">
        <v>2.32E-3</v>
      </c>
      <c r="K138" s="221">
        <v>1861</v>
      </c>
      <c r="L138" s="221">
        <v>23</v>
      </c>
      <c r="M138" s="221">
        <v>1845</v>
      </c>
      <c r="N138" s="221">
        <v>19</v>
      </c>
      <c r="O138" s="221">
        <v>1832</v>
      </c>
      <c r="P138" s="221">
        <v>20</v>
      </c>
      <c r="Q138" s="216">
        <f t="shared" si="7"/>
        <v>101.58296943231441</v>
      </c>
      <c r="R138" s="221">
        <v>1832</v>
      </c>
      <c r="S138" s="221">
        <v>20</v>
      </c>
    </row>
    <row r="139" spans="1:19" x14ac:dyDescent="0.25">
      <c r="A139" s="217" t="s">
        <v>895</v>
      </c>
      <c r="B139" s="210">
        <v>4.76</v>
      </c>
      <c r="C139" s="210">
        <v>36.159999999999997</v>
      </c>
      <c r="D139" s="211">
        <f t="shared" si="6"/>
        <v>0.13163716814159293</v>
      </c>
      <c r="E139" s="218">
        <v>0.36360999999999999</v>
      </c>
      <c r="F139" s="218">
        <v>5.6499999999999996E-3</v>
      </c>
      <c r="G139" s="219">
        <v>6.2585300000000004</v>
      </c>
      <c r="H139" s="219">
        <v>0.16438</v>
      </c>
      <c r="I139" s="220">
        <v>0.12518000000000001</v>
      </c>
      <c r="J139" s="220">
        <v>3.2200000000000002E-3</v>
      </c>
      <c r="K139" s="221">
        <v>1999</v>
      </c>
      <c r="L139" s="221">
        <v>27</v>
      </c>
      <c r="M139" s="221">
        <v>2013</v>
      </c>
      <c r="N139" s="221">
        <v>23</v>
      </c>
      <c r="O139" s="221">
        <v>2031</v>
      </c>
      <c r="P139" s="221">
        <v>25</v>
      </c>
      <c r="Q139" s="216">
        <f t="shared" si="7"/>
        <v>98.424421467257503</v>
      </c>
      <c r="R139" s="221">
        <v>2031</v>
      </c>
      <c r="S139" s="221">
        <v>25</v>
      </c>
    </row>
    <row r="140" spans="1:19" x14ac:dyDescent="0.25">
      <c r="A140" s="217" t="s">
        <v>896</v>
      </c>
      <c r="B140" s="210">
        <v>35.1</v>
      </c>
      <c r="C140" s="210">
        <v>87.29</v>
      </c>
      <c r="D140" s="211">
        <f t="shared" si="6"/>
        <v>0.40210791614159697</v>
      </c>
      <c r="E140" s="218">
        <v>0.35847000000000001</v>
      </c>
      <c r="F140" s="218">
        <v>4.9399999999999999E-3</v>
      </c>
      <c r="G140" s="219">
        <v>5.8505200000000004</v>
      </c>
      <c r="H140" s="219">
        <v>0.10496</v>
      </c>
      <c r="I140" s="220">
        <v>0.11871</v>
      </c>
      <c r="J140" s="220">
        <v>1.9499999999999999E-3</v>
      </c>
      <c r="K140" s="221">
        <v>1975</v>
      </c>
      <c r="L140" s="221">
        <v>23</v>
      </c>
      <c r="M140" s="221">
        <v>1954</v>
      </c>
      <c r="N140" s="221">
        <v>16</v>
      </c>
      <c r="O140" s="221">
        <v>1937</v>
      </c>
      <c r="P140" s="221">
        <v>15</v>
      </c>
      <c r="Q140" s="216">
        <f t="shared" si="7"/>
        <v>101.96179659266909</v>
      </c>
      <c r="R140" s="221">
        <v>1937</v>
      </c>
      <c r="S140" s="221">
        <v>15</v>
      </c>
    </row>
    <row r="141" spans="1:19" x14ac:dyDescent="0.25">
      <c r="A141" s="209" t="s">
        <v>897</v>
      </c>
      <c r="B141" s="210">
        <v>24.22</v>
      </c>
      <c r="C141" s="210">
        <v>72.819999999999993</v>
      </c>
      <c r="D141" s="211">
        <f t="shared" si="6"/>
        <v>0.33260093380939304</v>
      </c>
      <c r="E141" s="212">
        <v>0.23194999999999999</v>
      </c>
      <c r="F141" s="212">
        <v>3.1199999999999999E-3</v>
      </c>
      <c r="G141" s="213">
        <v>4.2881200000000002</v>
      </c>
      <c r="H141" s="213">
        <v>6.7860000000000004E-2</v>
      </c>
      <c r="I141" s="214">
        <v>0.13449</v>
      </c>
      <c r="J141" s="214">
        <v>1.8799999999999999E-3</v>
      </c>
      <c r="K141" s="215">
        <v>1345</v>
      </c>
      <c r="L141" s="215">
        <v>16</v>
      </c>
      <c r="M141" s="215">
        <v>1691</v>
      </c>
      <c r="N141" s="215">
        <v>13</v>
      </c>
      <c r="O141" s="215">
        <v>2157</v>
      </c>
      <c r="P141" s="215">
        <v>12</v>
      </c>
      <c r="Q141" s="223">
        <f t="shared" si="7"/>
        <v>62.355122855818266</v>
      </c>
      <c r="R141" s="215">
        <v>1345</v>
      </c>
      <c r="S141" s="215">
        <v>16</v>
      </c>
    </row>
    <row r="142" spans="1:19" s="222" customFormat="1" x14ac:dyDescent="0.25">
      <c r="A142" s="217" t="s">
        <v>898</v>
      </c>
      <c r="B142" s="210">
        <v>124.67</v>
      </c>
      <c r="C142" s="210">
        <v>137.55000000000001</v>
      </c>
      <c r="D142" s="211">
        <f t="shared" si="6"/>
        <v>0.90636132315521623</v>
      </c>
      <c r="E142" s="218">
        <v>0.45305000000000001</v>
      </c>
      <c r="F142" s="218">
        <v>6.0000000000000001E-3</v>
      </c>
      <c r="G142" s="219">
        <v>9.7116600000000002</v>
      </c>
      <c r="H142" s="219">
        <v>0.13766</v>
      </c>
      <c r="I142" s="220">
        <v>0.15597</v>
      </c>
      <c r="J142" s="220">
        <v>1.8500000000000001E-3</v>
      </c>
      <c r="K142" s="221">
        <v>2409</v>
      </c>
      <c r="L142" s="221">
        <v>27</v>
      </c>
      <c r="M142" s="221">
        <v>2408</v>
      </c>
      <c r="N142" s="221">
        <v>13</v>
      </c>
      <c r="O142" s="221">
        <v>2412</v>
      </c>
      <c r="P142" s="221">
        <v>11</v>
      </c>
      <c r="Q142" s="216">
        <f t="shared" si="7"/>
        <v>99.875621890547265</v>
      </c>
      <c r="R142" s="221">
        <v>2412</v>
      </c>
      <c r="S142" s="221">
        <v>11</v>
      </c>
    </row>
    <row r="143" spans="1:19" x14ac:dyDescent="0.25">
      <c r="A143" s="209" t="s">
        <v>899</v>
      </c>
      <c r="B143" s="210">
        <v>69.69</v>
      </c>
      <c r="C143" s="210">
        <v>107.59</v>
      </c>
      <c r="D143" s="211">
        <f t="shared" si="6"/>
        <v>0.64773677851101397</v>
      </c>
      <c r="E143" s="212">
        <v>0.16037999999999999</v>
      </c>
      <c r="F143" s="212">
        <v>2.1199999999999999E-3</v>
      </c>
      <c r="G143" s="213">
        <v>3.2882799999999999</v>
      </c>
      <c r="H143" s="213">
        <v>4.734E-2</v>
      </c>
      <c r="I143" s="214">
        <v>0.14918999999999999</v>
      </c>
      <c r="J143" s="214">
        <v>1.82E-3</v>
      </c>
      <c r="K143" s="215">
        <v>959</v>
      </c>
      <c r="L143" s="215">
        <v>12</v>
      </c>
      <c r="M143" s="215">
        <v>1478</v>
      </c>
      <c r="N143" s="215">
        <v>11</v>
      </c>
      <c r="O143" s="215">
        <v>2337</v>
      </c>
      <c r="P143" s="215">
        <v>11</v>
      </c>
      <c r="Q143" s="216">
        <f t="shared" si="7"/>
        <v>41.035515618314079</v>
      </c>
      <c r="R143" s="215">
        <v>959</v>
      </c>
      <c r="S143" s="215">
        <v>12</v>
      </c>
    </row>
    <row r="144" spans="1:19" x14ac:dyDescent="0.25">
      <c r="A144" s="224" t="s">
        <v>900</v>
      </c>
      <c r="B144" s="210">
        <v>32.03</v>
      </c>
      <c r="C144" s="210">
        <v>30.01</v>
      </c>
      <c r="D144" s="211">
        <f t="shared" si="6"/>
        <v>1.0673108963678775</v>
      </c>
      <c r="E144" s="225">
        <v>0.53117999999999999</v>
      </c>
      <c r="F144" s="225">
        <v>7.1599999999999997E-3</v>
      </c>
      <c r="G144" s="226">
        <v>13.84299</v>
      </c>
      <c r="H144" s="226">
        <v>0.20294000000000001</v>
      </c>
      <c r="I144" s="227">
        <v>0.18965000000000001</v>
      </c>
      <c r="J144" s="227">
        <v>2.3700000000000001E-3</v>
      </c>
      <c r="K144" s="228">
        <v>2746</v>
      </c>
      <c r="L144" s="228">
        <v>30</v>
      </c>
      <c r="M144" s="228">
        <v>2739</v>
      </c>
      <c r="N144" s="228">
        <v>14</v>
      </c>
      <c r="O144" s="228">
        <v>2739</v>
      </c>
      <c r="P144" s="228">
        <v>11</v>
      </c>
      <c r="Q144" s="175">
        <f t="shared" si="7"/>
        <v>100.25556772544724</v>
      </c>
      <c r="R144" s="228">
        <v>2739</v>
      </c>
      <c r="S144" s="228">
        <v>11</v>
      </c>
    </row>
    <row r="145" spans="1:19" x14ac:dyDescent="0.25">
      <c r="A145" s="209" t="s">
        <v>901</v>
      </c>
      <c r="B145" s="210">
        <v>24.43</v>
      </c>
      <c r="C145" s="210">
        <v>72.5</v>
      </c>
      <c r="D145" s="211">
        <f t="shared" si="6"/>
        <v>0.3369655172413793</v>
      </c>
      <c r="E145" s="212">
        <v>0.24671000000000001</v>
      </c>
      <c r="F145" s="212">
        <v>3.5899999999999999E-3</v>
      </c>
      <c r="G145" s="213">
        <v>3.8188800000000001</v>
      </c>
      <c r="H145" s="213">
        <v>8.609E-2</v>
      </c>
      <c r="I145" s="214">
        <v>0.11266</v>
      </c>
      <c r="J145" s="214">
        <v>2.4499999999999999E-3</v>
      </c>
      <c r="K145" s="215">
        <v>1421</v>
      </c>
      <c r="L145" s="215">
        <v>19</v>
      </c>
      <c r="M145" s="215">
        <v>1597</v>
      </c>
      <c r="N145" s="215">
        <v>18</v>
      </c>
      <c r="O145" s="215">
        <v>1843</v>
      </c>
      <c r="P145" s="215">
        <v>21</v>
      </c>
      <c r="Q145" s="216">
        <f t="shared" si="7"/>
        <v>77.10255018990776</v>
      </c>
      <c r="R145" s="215">
        <v>1421</v>
      </c>
      <c r="S145" s="215">
        <v>19</v>
      </c>
    </row>
    <row r="146" spans="1:19" x14ac:dyDescent="0.25">
      <c r="A146" s="217" t="s">
        <v>902</v>
      </c>
      <c r="B146" s="210">
        <v>11.78</v>
      </c>
      <c r="C146" s="210">
        <v>289.54000000000002</v>
      </c>
      <c r="D146" s="211">
        <f t="shared" si="6"/>
        <v>4.0685224839400423E-2</v>
      </c>
      <c r="E146" s="218">
        <v>0.27910000000000001</v>
      </c>
      <c r="F146" s="218">
        <v>4.4400000000000004E-3</v>
      </c>
      <c r="G146" s="219">
        <v>3.8162400000000001</v>
      </c>
      <c r="H146" s="219">
        <v>0.12831999999999999</v>
      </c>
      <c r="I146" s="220">
        <v>9.9529999999999993E-2</v>
      </c>
      <c r="J146" s="220">
        <v>3.32E-3</v>
      </c>
      <c r="K146" s="221">
        <v>1587</v>
      </c>
      <c r="L146" s="221">
        <v>22</v>
      </c>
      <c r="M146" s="221">
        <v>1596</v>
      </c>
      <c r="N146" s="221">
        <v>27</v>
      </c>
      <c r="O146" s="221">
        <v>1615</v>
      </c>
      <c r="P146" s="221">
        <v>39</v>
      </c>
      <c r="Q146" s="216">
        <f t="shared" si="7"/>
        <v>98.266253869969049</v>
      </c>
      <c r="R146" s="221">
        <v>1615</v>
      </c>
      <c r="S146" s="221">
        <v>39</v>
      </c>
    </row>
    <row r="147" spans="1:19" x14ac:dyDescent="0.25">
      <c r="A147" s="217" t="s">
        <v>903</v>
      </c>
      <c r="B147" s="210">
        <v>36.049999999999997</v>
      </c>
      <c r="C147" s="210">
        <v>90.06</v>
      </c>
      <c r="D147" s="211">
        <f t="shared" si="6"/>
        <v>0.40028869642460579</v>
      </c>
      <c r="E147" s="218">
        <v>0.35986000000000001</v>
      </c>
      <c r="F147" s="218">
        <v>5.0299999999999997E-3</v>
      </c>
      <c r="G147" s="219">
        <v>5.90055</v>
      </c>
      <c r="H147" s="219">
        <v>0.10826</v>
      </c>
      <c r="I147" s="220">
        <v>0.11942</v>
      </c>
      <c r="J147" s="220">
        <v>2.0200000000000001E-3</v>
      </c>
      <c r="K147" s="221">
        <v>1982</v>
      </c>
      <c r="L147" s="221">
        <v>24</v>
      </c>
      <c r="M147" s="221">
        <v>1961</v>
      </c>
      <c r="N147" s="221">
        <v>16</v>
      </c>
      <c r="O147" s="221">
        <v>1948</v>
      </c>
      <c r="P147" s="221">
        <v>15</v>
      </c>
      <c r="Q147" s="216">
        <f t="shared" si="7"/>
        <v>101.7453798767967</v>
      </c>
      <c r="R147" s="221">
        <v>1948</v>
      </c>
      <c r="S147" s="221">
        <v>15</v>
      </c>
    </row>
    <row r="148" spans="1:19" x14ac:dyDescent="0.25">
      <c r="A148" s="209" t="s">
        <v>904</v>
      </c>
      <c r="B148" s="210">
        <v>75.42</v>
      </c>
      <c r="C148" s="210">
        <v>221.27</v>
      </c>
      <c r="D148" s="211">
        <f t="shared" si="6"/>
        <v>0.34085054458354047</v>
      </c>
      <c r="E148" s="212">
        <v>0.21095</v>
      </c>
      <c r="F148" s="212">
        <v>2.8400000000000001E-3</v>
      </c>
      <c r="G148" s="213">
        <v>2.26627</v>
      </c>
      <c r="H148" s="213">
        <v>3.9370000000000002E-2</v>
      </c>
      <c r="I148" s="214">
        <v>7.825E-2</v>
      </c>
      <c r="J148" s="214">
        <v>1.23E-3</v>
      </c>
      <c r="K148" s="215">
        <v>1234</v>
      </c>
      <c r="L148" s="215">
        <v>15</v>
      </c>
      <c r="M148" s="215">
        <v>1202</v>
      </c>
      <c r="N148" s="215">
        <v>12</v>
      </c>
      <c r="O148" s="215">
        <v>1153</v>
      </c>
      <c r="P148" s="215">
        <v>16</v>
      </c>
      <c r="Q148" s="223">
        <f t="shared" si="7"/>
        <v>107.02515177797052</v>
      </c>
      <c r="R148" s="215">
        <v>1234</v>
      </c>
      <c r="S148" s="215">
        <v>15</v>
      </c>
    </row>
    <row r="149" spans="1:19" x14ac:dyDescent="0.25">
      <c r="A149" s="217" t="s">
        <v>905</v>
      </c>
      <c r="B149" s="210">
        <v>55.5</v>
      </c>
      <c r="C149" s="210">
        <v>126.68</v>
      </c>
      <c r="D149" s="211">
        <f t="shared" si="6"/>
        <v>0.43811177770760973</v>
      </c>
      <c r="E149" s="218">
        <v>0.34104000000000001</v>
      </c>
      <c r="F149" s="218">
        <v>4.62E-3</v>
      </c>
      <c r="G149" s="219">
        <v>5.2936699999999997</v>
      </c>
      <c r="H149" s="219">
        <v>8.5720000000000005E-2</v>
      </c>
      <c r="I149" s="220">
        <v>0.11308</v>
      </c>
      <c r="J149" s="220">
        <v>1.6199999999999999E-3</v>
      </c>
      <c r="K149" s="221">
        <v>1892</v>
      </c>
      <c r="L149" s="221">
        <v>22</v>
      </c>
      <c r="M149" s="221">
        <v>1868</v>
      </c>
      <c r="N149" s="221">
        <v>14</v>
      </c>
      <c r="O149" s="221">
        <v>1849</v>
      </c>
      <c r="P149" s="221">
        <v>13</v>
      </c>
      <c r="Q149" s="216">
        <f t="shared" si="7"/>
        <v>102.32558139534885</v>
      </c>
      <c r="R149" s="221">
        <v>1849</v>
      </c>
      <c r="S149" s="221">
        <v>13</v>
      </c>
    </row>
    <row r="150" spans="1:19" ht="13.5" x14ac:dyDescent="0.25">
      <c r="A150" s="198" t="s">
        <v>707</v>
      </c>
      <c r="B150" s="229">
        <v>45.108781327638432</v>
      </c>
      <c r="C150" s="229">
        <v>207.09204517562395</v>
      </c>
      <c r="D150" s="230">
        <f>B150/C150</f>
        <v>0.21781996159912387</v>
      </c>
      <c r="E150" s="183">
        <v>0.35605999999999999</v>
      </c>
      <c r="F150" s="183">
        <v>4.2399999999999998E-3</v>
      </c>
      <c r="G150" s="183">
        <v>6.0071099999999999</v>
      </c>
      <c r="H150" s="183">
        <v>8.2739999999999994E-2</v>
      </c>
      <c r="I150" s="183">
        <v>0.12236</v>
      </c>
      <c r="J150" s="183">
        <v>2.64E-3</v>
      </c>
      <c r="K150" s="171">
        <v>1963.5</v>
      </c>
      <c r="L150" s="171">
        <v>20.149999999999999</v>
      </c>
      <c r="M150" s="171">
        <v>1976.9</v>
      </c>
      <c r="N150" s="171">
        <v>11.99</v>
      </c>
      <c r="O150" s="171">
        <v>1990.9</v>
      </c>
      <c r="P150" s="171">
        <v>37.82</v>
      </c>
      <c r="Q150" s="175">
        <f t="shared" si="7"/>
        <v>98.623738007936097</v>
      </c>
      <c r="R150" s="171">
        <v>1990.9</v>
      </c>
      <c r="S150" s="171">
        <v>37.82</v>
      </c>
    </row>
    <row r="151" spans="1:19" s="222" customFormat="1" ht="13.5" x14ac:dyDescent="0.25">
      <c r="A151" s="198" t="s">
        <v>708</v>
      </c>
      <c r="B151" s="229">
        <v>118.99673961143797</v>
      </c>
      <c r="C151" s="229">
        <v>242.88675866854655</v>
      </c>
      <c r="D151" s="230">
        <f t="shared" ref="D151:D165" si="8">B151/C151</f>
        <v>0.4899268295388054</v>
      </c>
      <c r="E151" s="183">
        <v>0.14557</v>
      </c>
      <c r="F151" s="183">
        <v>1.81E-3</v>
      </c>
      <c r="G151" s="183">
        <v>1.4217200000000001</v>
      </c>
      <c r="H151" s="183">
        <v>2.852E-2</v>
      </c>
      <c r="I151" s="183">
        <v>7.0830000000000004E-2</v>
      </c>
      <c r="J151" s="183">
        <v>1.8600000000000001E-3</v>
      </c>
      <c r="K151" s="171">
        <v>876.1</v>
      </c>
      <c r="L151" s="171">
        <v>10.19</v>
      </c>
      <c r="M151" s="171">
        <v>898.1</v>
      </c>
      <c r="N151" s="171">
        <v>11.96</v>
      </c>
      <c r="O151" s="171">
        <v>952.6</v>
      </c>
      <c r="P151" s="171">
        <v>52.73</v>
      </c>
      <c r="Q151" s="175">
        <f t="shared" ref="Q151:Q165" si="9">K151/O151*100</f>
        <v>91.969347050178456</v>
      </c>
      <c r="R151" s="171">
        <v>876.1</v>
      </c>
      <c r="S151" s="171">
        <v>10.19</v>
      </c>
    </row>
    <row r="152" spans="1:19" ht="13.5" x14ac:dyDescent="0.25">
      <c r="A152" s="198" t="s">
        <v>709</v>
      </c>
      <c r="B152" s="229">
        <v>23.032774221630241</v>
      </c>
      <c r="C152" s="229">
        <v>218.35421686807797</v>
      </c>
      <c r="D152" s="230">
        <f t="shared" si="8"/>
        <v>0.10548353291269773</v>
      </c>
      <c r="E152" s="183">
        <v>0.34678999999999999</v>
      </c>
      <c r="F152" s="183">
        <v>4.4200000000000003E-3</v>
      </c>
      <c r="G152" s="183">
        <v>5.8020500000000004</v>
      </c>
      <c r="H152" s="183">
        <v>0.10015</v>
      </c>
      <c r="I152" s="183">
        <v>0.12134</v>
      </c>
      <c r="J152" s="183">
        <v>2.9099999999999998E-3</v>
      </c>
      <c r="K152" s="171">
        <v>1919.3</v>
      </c>
      <c r="L152" s="171">
        <v>21.17</v>
      </c>
      <c r="M152" s="171">
        <v>1946.7</v>
      </c>
      <c r="N152" s="171">
        <v>14.95</v>
      </c>
      <c r="O152" s="171">
        <v>1976</v>
      </c>
      <c r="P152" s="171">
        <v>42.05</v>
      </c>
      <c r="Q152" s="175">
        <f t="shared" si="9"/>
        <v>97.130566801619437</v>
      </c>
      <c r="R152" s="171">
        <v>1976</v>
      </c>
      <c r="S152" s="171">
        <v>42.05</v>
      </c>
    </row>
    <row r="153" spans="1:19" ht="13.5" x14ac:dyDescent="0.25">
      <c r="A153" s="198" t="s">
        <v>710</v>
      </c>
      <c r="B153" s="229">
        <v>84.59846304104083</v>
      </c>
      <c r="C153" s="229">
        <v>134.66072752030897</v>
      </c>
      <c r="D153" s="230">
        <f t="shared" si="8"/>
        <v>0.62823411546088703</v>
      </c>
      <c r="E153" s="183">
        <v>0.31448999999999999</v>
      </c>
      <c r="F153" s="183">
        <v>4.4000000000000003E-3</v>
      </c>
      <c r="G153" s="183">
        <v>6.59389</v>
      </c>
      <c r="H153" s="183">
        <v>0.13353000000000001</v>
      </c>
      <c r="I153" s="183">
        <v>0.15206</v>
      </c>
      <c r="J153" s="183">
        <v>4.0000000000000001E-3</v>
      </c>
      <c r="K153" s="171">
        <v>1762.8</v>
      </c>
      <c r="L153" s="171">
        <v>21.58</v>
      </c>
      <c r="M153" s="171">
        <v>2058.5</v>
      </c>
      <c r="N153" s="171">
        <v>17.850000000000001</v>
      </c>
      <c r="O153" s="171">
        <v>2369.1999999999998</v>
      </c>
      <c r="P153" s="171">
        <v>44.22</v>
      </c>
      <c r="Q153" s="231">
        <f t="shared" si="9"/>
        <v>74.404862400810401</v>
      </c>
      <c r="R153" s="197">
        <v>2369.1999999999998</v>
      </c>
      <c r="S153" s="197">
        <v>44.22</v>
      </c>
    </row>
    <row r="154" spans="1:19" ht="13.5" x14ac:dyDescent="0.25">
      <c r="A154" s="198" t="s">
        <v>711</v>
      </c>
      <c r="B154" s="229">
        <v>71.366983633449308</v>
      </c>
      <c r="C154" s="229">
        <v>82.620188025318612</v>
      </c>
      <c r="D154" s="230">
        <f t="shared" si="8"/>
        <v>0.86379594792956893</v>
      </c>
      <c r="E154" s="183">
        <v>0.27045999999999998</v>
      </c>
      <c r="F154" s="183">
        <v>3.7699999999999999E-3</v>
      </c>
      <c r="G154" s="183">
        <v>4.0592699999999997</v>
      </c>
      <c r="H154" s="183">
        <v>9.2859999999999998E-2</v>
      </c>
      <c r="I154" s="183">
        <v>0.10884000000000001</v>
      </c>
      <c r="J154" s="183">
        <v>3.0999999999999999E-3</v>
      </c>
      <c r="K154" s="171">
        <v>1543.2</v>
      </c>
      <c r="L154" s="171">
        <v>19.13</v>
      </c>
      <c r="M154" s="171">
        <v>1646.2</v>
      </c>
      <c r="N154" s="171">
        <v>18.64</v>
      </c>
      <c r="O154" s="171">
        <v>1780.1</v>
      </c>
      <c r="P154" s="171">
        <v>51.07</v>
      </c>
      <c r="Q154" s="231">
        <f t="shared" si="9"/>
        <v>86.691758889950009</v>
      </c>
      <c r="R154" s="197">
        <v>1780.1</v>
      </c>
      <c r="S154" s="197">
        <v>51.07</v>
      </c>
    </row>
    <row r="155" spans="1:19" ht="13.5" x14ac:dyDescent="0.25">
      <c r="A155" s="198" t="s">
        <v>712</v>
      </c>
      <c r="B155" s="229">
        <v>50.711128395990215</v>
      </c>
      <c r="C155" s="229">
        <v>254.53129383500021</v>
      </c>
      <c r="D155" s="230">
        <f t="shared" si="8"/>
        <v>0.1992333737511415</v>
      </c>
      <c r="E155" s="183">
        <v>0.34081</v>
      </c>
      <c r="F155" s="183">
        <v>4.2100000000000002E-3</v>
      </c>
      <c r="G155" s="183">
        <v>5.4642099999999996</v>
      </c>
      <c r="H155" s="183">
        <v>8.5680000000000006E-2</v>
      </c>
      <c r="I155" s="183">
        <v>0.11627</v>
      </c>
      <c r="J155" s="183">
        <v>2.65E-3</v>
      </c>
      <c r="K155" s="171">
        <v>1890.6</v>
      </c>
      <c r="L155" s="171">
        <v>20.22</v>
      </c>
      <c r="M155" s="171">
        <v>1895</v>
      </c>
      <c r="N155" s="171">
        <v>13.46</v>
      </c>
      <c r="O155" s="171">
        <v>1899.6</v>
      </c>
      <c r="P155" s="171">
        <v>40.46</v>
      </c>
      <c r="Q155" s="175">
        <f t="shared" si="9"/>
        <v>99.526216045483267</v>
      </c>
      <c r="R155" s="171">
        <v>1899.6</v>
      </c>
      <c r="S155" s="171">
        <v>40.46</v>
      </c>
    </row>
    <row r="156" spans="1:19" s="222" customFormat="1" ht="13.5" x14ac:dyDescent="0.25">
      <c r="A156" s="198" t="s">
        <v>713</v>
      </c>
      <c r="B156" s="229">
        <v>24.867462067580469</v>
      </c>
      <c r="C156" s="229">
        <v>37.181618520313336</v>
      </c>
      <c r="D156" s="230">
        <f t="shared" si="8"/>
        <v>0.66881063969807264</v>
      </c>
      <c r="E156" s="183">
        <v>0.32024999999999998</v>
      </c>
      <c r="F156" s="183">
        <v>5.3800000000000002E-3</v>
      </c>
      <c r="G156" s="183">
        <v>4.8786300000000002</v>
      </c>
      <c r="H156" s="183">
        <v>0.15479000000000001</v>
      </c>
      <c r="I156" s="183">
        <v>0.11047</v>
      </c>
      <c r="J156" s="183">
        <v>3.98E-3</v>
      </c>
      <c r="K156" s="171">
        <v>1790.9</v>
      </c>
      <c r="L156" s="171">
        <v>26.27</v>
      </c>
      <c r="M156" s="171">
        <v>1798.6</v>
      </c>
      <c r="N156" s="171">
        <v>26.74</v>
      </c>
      <c r="O156" s="171">
        <v>1807.1</v>
      </c>
      <c r="P156" s="171">
        <v>64.16</v>
      </c>
      <c r="Q156" s="175">
        <f t="shared" si="9"/>
        <v>99.103536052238411</v>
      </c>
      <c r="R156" s="171">
        <v>1807.1</v>
      </c>
      <c r="S156" s="171">
        <v>64.16</v>
      </c>
    </row>
    <row r="157" spans="1:19" ht="13.5" x14ac:dyDescent="0.25">
      <c r="A157" s="198" t="s">
        <v>714</v>
      </c>
      <c r="B157" s="229">
        <v>100.04469992425754</v>
      </c>
      <c r="C157" s="229">
        <v>258.08349572245743</v>
      </c>
      <c r="D157" s="230">
        <f t="shared" si="8"/>
        <v>0.387644702518465</v>
      </c>
      <c r="E157" s="183">
        <v>0.46944000000000002</v>
      </c>
      <c r="F157" s="183">
        <v>5.7299999999999999E-3</v>
      </c>
      <c r="G157" s="183">
        <v>10.67633</v>
      </c>
      <c r="H157" s="183">
        <v>0.1487</v>
      </c>
      <c r="I157" s="183">
        <v>0.16491</v>
      </c>
      <c r="J157" s="183">
        <v>3.5599999999999998E-3</v>
      </c>
      <c r="K157" s="171">
        <v>2481.1</v>
      </c>
      <c r="L157" s="171">
        <v>25.14</v>
      </c>
      <c r="M157" s="171">
        <v>2495.4</v>
      </c>
      <c r="N157" s="171">
        <v>12.93</v>
      </c>
      <c r="O157" s="171">
        <v>2506.6999999999998</v>
      </c>
      <c r="P157" s="171">
        <v>35.83</v>
      </c>
      <c r="Q157" s="175">
        <f t="shared" si="9"/>
        <v>98.978736984880527</v>
      </c>
      <c r="R157" s="171">
        <v>2506.6999999999998</v>
      </c>
      <c r="S157" s="171">
        <v>35.83</v>
      </c>
    </row>
    <row r="158" spans="1:19" ht="13.5" x14ac:dyDescent="0.25">
      <c r="A158" s="198" t="s">
        <v>715</v>
      </c>
      <c r="B158" s="229">
        <v>83.087396252245142</v>
      </c>
      <c r="C158" s="229">
        <v>153.11171446276387</v>
      </c>
      <c r="D158" s="230">
        <f t="shared" si="8"/>
        <v>0.54265864988698598</v>
      </c>
      <c r="E158" s="183">
        <v>0.32843</v>
      </c>
      <c r="F158" s="183">
        <v>4.0099999999999997E-3</v>
      </c>
      <c r="G158" s="183">
        <v>5.0313499999999998</v>
      </c>
      <c r="H158" s="183">
        <v>7.6840000000000006E-2</v>
      </c>
      <c r="I158" s="183">
        <v>0.11108</v>
      </c>
      <c r="J158" s="183">
        <v>2.5000000000000001E-3</v>
      </c>
      <c r="K158" s="171">
        <v>1830.8</v>
      </c>
      <c r="L158" s="171">
        <v>19.46</v>
      </c>
      <c r="M158" s="171">
        <v>1824.6</v>
      </c>
      <c r="N158" s="171">
        <v>12.94</v>
      </c>
      <c r="O158" s="171">
        <v>1817.2</v>
      </c>
      <c r="P158" s="171">
        <v>40.340000000000003</v>
      </c>
      <c r="Q158" s="175">
        <f t="shared" si="9"/>
        <v>100.74840413823465</v>
      </c>
      <c r="R158" s="171">
        <v>1817.2</v>
      </c>
      <c r="S158" s="171">
        <v>40.340000000000003</v>
      </c>
    </row>
    <row r="159" spans="1:19" ht="13.5" x14ac:dyDescent="0.25">
      <c r="A159" s="198" t="s">
        <v>716</v>
      </c>
      <c r="B159" s="229">
        <v>25.939716410241328</v>
      </c>
      <c r="C159" s="229">
        <v>189.81377239570219</v>
      </c>
      <c r="D159" s="230">
        <f t="shared" si="8"/>
        <v>0.13665876865965845</v>
      </c>
      <c r="E159" s="183">
        <v>0.36807000000000001</v>
      </c>
      <c r="F159" s="183">
        <v>4.8199999999999996E-3</v>
      </c>
      <c r="G159" s="183">
        <v>6.2726499999999996</v>
      </c>
      <c r="H159" s="183">
        <v>0.11347</v>
      </c>
      <c r="I159" s="183">
        <v>0.12357</v>
      </c>
      <c r="J159" s="183">
        <v>3.0300000000000001E-3</v>
      </c>
      <c r="K159" s="171">
        <v>2020.3</v>
      </c>
      <c r="L159" s="171">
        <v>22.71</v>
      </c>
      <c r="M159" s="171">
        <v>2014.6</v>
      </c>
      <c r="N159" s="171">
        <v>15.84</v>
      </c>
      <c r="O159" s="171">
        <v>2008.4</v>
      </c>
      <c r="P159" s="171">
        <v>42.92</v>
      </c>
      <c r="Q159" s="175">
        <f t="shared" si="9"/>
        <v>100.592511451902</v>
      </c>
      <c r="R159" s="171">
        <v>2008.4</v>
      </c>
      <c r="S159" s="171">
        <v>42.92</v>
      </c>
    </row>
    <row r="160" spans="1:19" s="222" customFormat="1" ht="13.5" x14ac:dyDescent="0.25">
      <c r="A160" s="198" t="s">
        <v>717</v>
      </c>
      <c r="B160" s="229">
        <v>97.839123803137596</v>
      </c>
      <c r="C160" s="229">
        <v>172.06287307639104</v>
      </c>
      <c r="D160" s="230">
        <f t="shared" si="8"/>
        <v>0.56862425957341645</v>
      </c>
      <c r="E160" s="183">
        <v>0.31291000000000002</v>
      </c>
      <c r="F160" s="183">
        <v>4.3099999999999996E-3</v>
      </c>
      <c r="G160" s="183">
        <v>4.6960499999999996</v>
      </c>
      <c r="H160" s="183">
        <v>0.10161000000000001</v>
      </c>
      <c r="I160" s="183">
        <v>0.10882</v>
      </c>
      <c r="J160" s="183">
        <v>2.98E-3</v>
      </c>
      <c r="K160" s="171">
        <v>1755</v>
      </c>
      <c r="L160" s="171">
        <v>21.15</v>
      </c>
      <c r="M160" s="171">
        <v>1766.5</v>
      </c>
      <c r="N160" s="171">
        <v>18.11</v>
      </c>
      <c r="O160" s="171">
        <v>1779.7</v>
      </c>
      <c r="P160" s="171">
        <v>49.14</v>
      </c>
      <c r="Q160" s="175">
        <f t="shared" si="9"/>
        <v>98.612125639152666</v>
      </c>
      <c r="R160" s="171">
        <v>1779.7</v>
      </c>
      <c r="S160" s="171">
        <v>49.14</v>
      </c>
    </row>
    <row r="161" spans="1:19" ht="13.5" x14ac:dyDescent="0.25">
      <c r="A161" s="198" t="s">
        <v>718</v>
      </c>
      <c r="B161" s="229">
        <v>111.86089504889104</v>
      </c>
      <c r="C161" s="229">
        <v>369.04151423869729</v>
      </c>
      <c r="D161" s="230">
        <f t="shared" si="8"/>
        <v>0.30311195551983083</v>
      </c>
      <c r="E161" s="183">
        <v>0.33432000000000001</v>
      </c>
      <c r="F161" s="183">
        <v>4.0800000000000003E-3</v>
      </c>
      <c r="G161" s="183">
        <v>5.7482699999999998</v>
      </c>
      <c r="H161" s="183">
        <v>8.5269999999999999E-2</v>
      </c>
      <c r="I161" s="183">
        <v>0.12467</v>
      </c>
      <c r="J161" s="183">
        <v>2.7699999999999999E-3</v>
      </c>
      <c r="K161" s="171">
        <v>1859.3</v>
      </c>
      <c r="L161" s="171">
        <v>19.73</v>
      </c>
      <c r="M161" s="171">
        <v>1938.7</v>
      </c>
      <c r="N161" s="171">
        <v>12.83</v>
      </c>
      <c r="O161" s="171">
        <v>2024.1</v>
      </c>
      <c r="P161" s="171">
        <v>38.840000000000003</v>
      </c>
      <c r="Q161" s="175">
        <f t="shared" si="9"/>
        <v>91.858109777184922</v>
      </c>
      <c r="R161" s="171">
        <v>2024.1</v>
      </c>
      <c r="S161" s="171">
        <v>38.840000000000003</v>
      </c>
    </row>
    <row r="162" spans="1:19" ht="13.5" x14ac:dyDescent="0.25">
      <c r="A162" s="198" t="s">
        <v>719</v>
      </c>
      <c r="B162" s="229">
        <v>155.50999713301979</v>
      </c>
      <c r="C162" s="229">
        <v>276.77980661008047</v>
      </c>
      <c r="D162" s="230">
        <f t="shared" si="8"/>
        <v>0.56185456243235932</v>
      </c>
      <c r="E162" s="183">
        <v>0.32977000000000001</v>
      </c>
      <c r="F162" s="183">
        <v>3.96E-3</v>
      </c>
      <c r="G162" s="183">
        <v>5.2067899999999998</v>
      </c>
      <c r="H162" s="183">
        <v>7.3200000000000001E-2</v>
      </c>
      <c r="I162" s="183">
        <v>0.11447</v>
      </c>
      <c r="J162" s="183">
        <v>2.48E-3</v>
      </c>
      <c r="K162" s="171">
        <v>1837.3</v>
      </c>
      <c r="L162" s="171">
        <v>19.2</v>
      </c>
      <c r="M162" s="171">
        <v>1853.7</v>
      </c>
      <c r="N162" s="171">
        <v>11.97</v>
      </c>
      <c r="O162" s="171">
        <v>1871.6</v>
      </c>
      <c r="P162" s="171">
        <v>38.6</v>
      </c>
      <c r="Q162" s="175">
        <f t="shared" si="9"/>
        <v>98.167343449455018</v>
      </c>
      <c r="R162" s="171">
        <v>1871.6</v>
      </c>
      <c r="S162" s="171">
        <v>38.6</v>
      </c>
    </row>
    <row r="163" spans="1:19" s="222" customFormat="1" ht="13.5" x14ac:dyDescent="0.25">
      <c r="A163" s="198" t="s">
        <v>720</v>
      </c>
      <c r="B163" s="229">
        <v>109.1075037828256</v>
      </c>
      <c r="C163" s="229">
        <v>316.86278599495802</v>
      </c>
      <c r="D163" s="230">
        <f t="shared" si="8"/>
        <v>0.34433675586176832</v>
      </c>
      <c r="E163" s="183">
        <v>0.48010999999999998</v>
      </c>
      <c r="F163" s="183">
        <v>5.79E-3</v>
      </c>
      <c r="G163" s="183">
        <v>11.079269999999999</v>
      </c>
      <c r="H163" s="183">
        <v>0.14757999999999999</v>
      </c>
      <c r="I163" s="183">
        <v>0.1673</v>
      </c>
      <c r="J163" s="183">
        <v>3.5400000000000002E-3</v>
      </c>
      <c r="K163" s="171">
        <v>2527.8000000000002</v>
      </c>
      <c r="L163" s="171">
        <v>25.22</v>
      </c>
      <c r="M163" s="171">
        <v>2529.8000000000002</v>
      </c>
      <c r="N163" s="171">
        <v>12.41</v>
      </c>
      <c r="O163" s="171">
        <v>2530.8000000000002</v>
      </c>
      <c r="P163" s="171">
        <v>35.07</v>
      </c>
      <c r="Q163" s="175">
        <f t="shared" si="9"/>
        <v>99.881460407776203</v>
      </c>
      <c r="R163" s="171">
        <v>2530.8000000000002</v>
      </c>
      <c r="S163" s="171">
        <v>35.07</v>
      </c>
    </row>
    <row r="164" spans="1:19" ht="13.5" x14ac:dyDescent="0.25">
      <c r="A164" s="198" t="s">
        <v>721</v>
      </c>
      <c r="B164" s="229">
        <v>53.181922165079385</v>
      </c>
      <c r="C164" s="229">
        <v>127.22697034814598</v>
      </c>
      <c r="D164" s="230">
        <f t="shared" si="8"/>
        <v>0.41800824164523837</v>
      </c>
      <c r="E164" s="183">
        <v>0.47317999999999999</v>
      </c>
      <c r="F164" s="183">
        <v>5.96E-3</v>
      </c>
      <c r="G164" s="183">
        <v>10.82752</v>
      </c>
      <c r="H164" s="183">
        <v>0.16159000000000001</v>
      </c>
      <c r="I164" s="183">
        <v>0.16589000000000001</v>
      </c>
      <c r="J164" s="183">
        <v>3.6800000000000001E-3</v>
      </c>
      <c r="K164" s="171">
        <v>2497.5</v>
      </c>
      <c r="L164" s="171">
        <v>26.07</v>
      </c>
      <c r="M164" s="171">
        <v>2508.4</v>
      </c>
      <c r="N164" s="171">
        <v>13.87</v>
      </c>
      <c r="O164" s="171">
        <v>2516.6</v>
      </c>
      <c r="P164" s="171">
        <v>36.81</v>
      </c>
      <c r="Q164" s="175">
        <f t="shared" si="9"/>
        <v>99.241039497735045</v>
      </c>
      <c r="R164" s="171">
        <v>2516.6</v>
      </c>
      <c r="S164" s="171">
        <v>36.81</v>
      </c>
    </row>
    <row r="165" spans="1:19" ht="13.5" x14ac:dyDescent="0.25">
      <c r="A165" s="198" t="s">
        <v>722</v>
      </c>
      <c r="B165" s="229">
        <v>80.533226858297027</v>
      </c>
      <c r="C165" s="229">
        <v>198.8971878163272</v>
      </c>
      <c r="D165" s="230">
        <f t="shared" si="8"/>
        <v>0.40489877077933306</v>
      </c>
      <c r="E165" s="183">
        <v>0.43076999999999999</v>
      </c>
      <c r="F165" s="183">
        <v>5.2700000000000004E-3</v>
      </c>
      <c r="G165" s="183">
        <v>8.7528500000000005</v>
      </c>
      <c r="H165" s="183">
        <v>0.12406</v>
      </c>
      <c r="I165" s="183">
        <v>0.14729999999999999</v>
      </c>
      <c r="J165" s="183">
        <v>3.2000000000000002E-3</v>
      </c>
      <c r="K165" s="171">
        <v>2309.1999999999998</v>
      </c>
      <c r="L165" s="171">
        <v>23.76</v>
      </c>
      <c r="M165" s="171">
        <v>2312.6</v>
      </c>
      <c r="N165" s="171">
        <v>12.92</v>
      </c>
      <c r="O165" s="171">
        <v>2314.8000000000002</v>
      </c>
      <c r="P165" s="171">
        <v>36.799999999999997</v>
      </c>
      <c r="Q165" s="175">
        <f t="shared" si="9"/>
        <v>99.758078451702076</v>
      </c>
      <c r="R165" s="171">
        <v>2314.8000000000002</v>
      </c>
      <c r="S165" s="171">
        <v>36.799999999999997</v>
      </c>
    </row>
    <row r="166" spans="1:19" x14ac:dyDescent="0.25">
      <c r="A166" s="359">
        <v>91500</v>
      </c>
      <c r="B166" s="359">
        <v>77.851353211689784</v>
      </c>
      <c r="C166" s="359">
        <v>287.04950812461828</v>
      </c>
      <c r="D166" s="358">
        <f>B166/C166</f>
        <v>0.2712122857144621</v>
      </c>
      <c r="E166" s="300">
        <v>0.17917</v>
      </c>
      <c r="F166" s="300">
        <v>1.3865150238668615E-3</v>
      </c>
      <c r="G166" s="300">
        <v>1.8501999999999998</v>
      </c>
      <c r="H166" s="300">
        <v>3.0067597210903498E-2</v>
      </c>
      <c r="I166" s="300">
        <v>7.4880000000000002E-2</v>
      </c>
      <c r="J166" s="300">
        <v>1.0931035365860837E-3</v>
      </c>
      <c r="K166" s="76">
        <v>1062.438685913776</v>
      </c>
      <c r="L166" s="76">
        <v>7.5799538936842055</v>
      </c>
      <c r="M166" s="76">
        <v>1063.5012105975275</v>
      </c>
      <c r="N166" s="76">
        <v>10.711971537896829</v>
      </c>
      <c r="O166" s="76">
        <v>1064.82</v>
      </c>
      <c r="P166" s="76">
        <v>29.627499999999941</v>
      </c>
      <c r="Q166" s="175"/>
      <c r="R166" s="171"/>
      <c r="S166" s="171"/>
    </row>
    <row r="167" spans="1:19" x14ac:dyDescent="0.25">
      <c r="A167" s="359">
        <v>91500</v>
      </c>
      <c r="B167" s="359">
        <v>81.154923192455556</v>
      </c>
      <c r="C167" s="359">
        <v>294.67831461864085</v>
      </c>
      <c r="D167" s="358">
        <f t="shared" ref="D167:D169" si="10">B167/C167</f>
        <v>0.27540174884426949</v>
      </c>
      <c r="E167" s="300">
        <v>0.17917</v>
      </c>
      <c r="F167" s="300">
        <v>1.3606388313929813E-3</v>
      </c>
      <c r="G167" s="300">
        <v>1.8502000000000001</v>
      </c>
      <c r="H167" s="300">
        <v>3.8374163383478335E-2</v>
      </c>
      <c r="I167" s="300">
        <v>7.4880000000000002E-2</v>
      </c>
      <c r="J167" s="300">
        <v>1.3411261112371334E-3</v>
      </c>
      <c r="K167" s="76">
        <v>1062.438685913776</v>
      </c>
      <c r="L167" s="76">
        <v>7.4384909320290262</v>
      </c>
      <c r="M167" s="76">
        <v>1063.5012105975275</v>
      </c>
      <c r="N167" s="76">
        <v>13.671612451321607</v>
      </c>
      <c r="O167" s="76">
        <v>1064.82</v>
      </c>
      <c r="P167" s="76">
        <v>36.574999999999932</v>
      </c>
      <c r="Q167" s="175"/>
      <c r="R167" s="171"/>
      <c r="S167" s="171"/>
    </row>
    <row r="168" spans="1:19" x14ac:dyDescent="0.25">
      <c r="A168" s="359">
        <v>91500</v>
      </c>
      <c r="B168" s="359">
        <v>83.761853153474988</v>
      </c>
      <c r="C168" s="359">
        <v>311.56089324169841</v>
      </c>
      <c r="D168" s="358">
        <f t="shared" si="10"/>
        <v>0.2688458499459217</v>
      </c>
      <c r="E168" s="300">
        <v>0.17917</v>
      </c>
      <c r="F168" s="300">
        <v>1.376800127265074E-3</v>
      </c>
      <c r="G168" s="300">
        <v>1.8502000000000005</v>
      </c>
      <c r="H168" s="300">
        <v>3.4724377215804819E-2</v>
      </c>
      <c r="I168" s="300">
        <v>7.4879999999999988E-2</v>
      </c>
      <c r="J168" s="300">
        <v>1.2954691286639205E-3</v>
      </c>
      <c r="K168" s="76">
        <v>1062.438685913776</v>
      </c>
      <c r="L168" s="76">
        <v>7.5268433725444766</v>
      </c>
      <c r="M168" s="76">
        <v>1063.5012105975275</v>
      </c>
      <c r="N168" s="76">
        <v>12.371162997918077</v>
      </c>
      <c r="O168" s="76">
        <v>1064.82</v>
      </c>
      <c r="P168" s="76">
        <v>34.102499999999999</v>
      </c>
      <c r="Q168" s="175"/>
      <c r="R168" s="171"/>
      <c r="S168" s="171"/>
    </row>
    <row r="169" spans="1:19" x14ac:dyDescent="0.25">
      <c r="A169" s="359">
        <v>91500</v>
      </c>
      <c r="B169" s="359">
        <v>82.562454691095454</v>
      </c>
      <c r="C169" s="359">
        <v>297.29759149462183</v>
      </c>
      <c r="D169" s="358">
        <f t="shared" si="10"/>
        <v>0.27770980005597867</v>
      </c>
      <c r="E169" s="300">
        <v>0.17916999999999997</v>
      </c>
      <c r="F169" s="300">
        <v>1.2075730858227057E-3</v>
      </c>
      <c r="G169" s="300">
        <v>1.8502000000000001</v>
      </c>
      <c r="H169" s="300">
        <v>3.4466139636552602E-2</v>
      </c>
      <c r="I169" s="300">
        <v>7.4880000000000002E-2</v>
      </c>
      <c r="J169" s="300">
        <v>1.2239418179712581E-3</v>
      </c>
      <c r="K169" s="76">
        <v>1062.438685913776</v>
      </c>
      <c r="L169" s="76">
        <v>6.601693553716018</v>
      </c>
      <c r="M169" s="76">
        <v>1063.5012105975275</v>
      </c>
      <c r="N169" s="76">
        <v>12.279152367719234</v>
      </c>
      <c r="O169" s="76">
        <v>1064.82</v>
      </c>
      <c r="P169" s="76">
        <v>33.332500000000003</v>
      </c>
      <c r="Q169" s="175"/>
      <c r="R169" s="171"/>
      <c r="S169" s="171"/>
    </row>
    <row r="170" spans="1:19" x14ac:dyDescent="0.25">
      <c r="A170" s="232"/>
      <c r="B170" s="233"/>
      <c r="C170" s="234"/>
      <c r="D170" s="235"/>
      <c r="E170" s="236"/>
      <c r="F170" s="235"/>
      <c r="G170" s="236"/>
      <c r="H170" s="237"/>
      <c r="I170" s="236"/>
      <c r="J170" s="238"/>
      <c r="K170" s="239"/>
      <c r="L170" s="238"/>
      <c r="M170" s="239"/>
      <c r="N170" s="240"/>
      <c r="O170" s="241"/>
      <c r="P170" s="239"/>
      <c r="Q170" s="175"/>
    </row>
    <row r="171" spans="1:19" x14ac:dyDescent="0.25">
      <c r="A171" s="165" t="s">
        <v>535</v>
      </c>
      <c r="B171" s="233"/>
      <c r="C171" s="234"/>
      <c r="D171" s="235"/>
      <c r="E171" s="236"/>
      <c r="F171" s="235"/>
      <c r="G171" s="236"/>
      <c r="H171" s="237"/>
      <c r="I171" s="236"/>
      <c r="J171" s="238"/>
      <c r="K171" s="239"/>
      <c r="L171" s="238"/>
      <c r="M171" s="239"/>
      <c r="N171" s="240"/>
      <c r="O171" s="241"/>
      <c r="P171" s="239"/>
      <c r="Q171" s="175"/>
    </row>
    <row r="172" spans="1:19" ht="13" x14ac:dyDescent="0.25">
      <c r="A172" s="179" t="s">
        <v>503</v>
      </c>
      <c r="B172" s="233">
        <v>65.667985340593461</v>
      </c>
      <c r="C172" s="180">
        <v>61.676508986928106</v>
      </c>
      <c r="D172" s="354">
        <v>1.0647163145130558</v>
      </c>
      <c r="E172" s="181">
        <v>0.43728215970063455</v>
      </c>
      <c r="F172" s="182">
        <v>4.872806573462592E-3</v>
      </c>
      <c r="G172" s="242">
        <v>9.6479386285794266</v>
      </c>
      <c r="H172" s="182">
        <v>0.11163558376972776</v>
      </c>
      <c r="I172" s="242">
        <v>0.16001898014737398</v>
      </c>
      <c r="J172" s="182">
        <v>9.703414263580128E-4</v>
      </c>
      <c r="K172" s="184">
        <v>2338.4621507045267</v>
      </c>
      <c r="L172" s="185">
        <v>26.058400707560249</v>
      </c>
      <c r="M172" s="184">
        <v>2401.7528734519183</v>
      </c>
      <c r="N172" s="186">
        <v>27.790504730636378</v>
      </c>
      <c r="O172" s="187">
        <v>2455.8611551977378</v>
      </c>
      <c r="P172" s="186">
        <v>19.753504231894865</v>
      </c>
      <c r="Q172" s="175">
        <f t="shared" ref="Q172:Q216" si="11">K172/O172*100</f>
        <v>95.219639992890464</v>
      </c>
      <c r="R172" s="187">
        <v>2455.8611551977378</v>
      </c>
      <c r="S172" s="186">
        <v>19.753504231894865</v>
      </c>
    </row>
    <row r="173" spans="1:19" ht="13" x14ac:dyDescent="0.25">
      <c r="A173" s="179" t="s">
        <v>504</v>
      </c>
      <c r="B173" s="233">
        <v>45.414739873358641</v>
      </c>
      <c r="C173" s="180">
        <v>55.352152136752139</v>
      </c>
      <c r="D173" s="354">
        <v>0.82046927030330663</v>
      </c>
      <c r="E173" s="181">
        <v>0.34597969022968822</v>
      </c>
      <c r="F173" s="182">
        <v>4.2511132023534039E-3</v>
      </c>
      <c r="G173" s="242">
        <v>5.9019085910869604</v>
      </c>
      <c r="H173" s="182">
        <v>8.3221428278340878E-2</v>
      </c>
      <c r="I173" s="242">
        <v>0.12372019579160556</v>
      </c>
      <c r="J173" s="182">
        <v>6.2463043166265174E-4</v>
      </c>
      <c r="K173" s="184">
        <v>1915.3723908222096</v>
      </c>
      <c r="L173" s="185">
        <v>23.534516874796605</v>
      </c>
      <c r="M173" s="184">
        <v>1961.5149319778097</v>
      </c>
      <c r="N173" s="186">
        <v>27.658861825649165</v>
      </c>
      <c r="O173" s="187">
        <v>2010.5573256341352</v>
      </c>
      <c r="P173" s="186">
        <v>25.172949943241786</v>
      </c>
      <c r="Q173" s="175">
        <f t="shared" si="11"/>
        <v>95.265743801564867</v>
      </c>
      <c r="R173" s="187">
        <v>2010.5573256341352</v>
      </c>
      <c r="S173" s="186">
        <v>25.172949943241786</v>
      </c>
    </row>
    <row r="174" spans="1:19" ht="13" x14ac:dyDescent="0.25">
      <c r="A174" s="179" t="s">
        <v>505</v>
      </c>
      <c r="B174" s="233">
        <v>23.326026188145196</v>
      </c>
      <c r="C174" s="180">
        <v>18.152663078332562</v>
      </c>
      <c r="D174" s="354">
        <v>1.2849919644015031</v>
      </c>
      <c r="E174" s="181">
        <v>0.28281122388546975</v>
      </c>
      <c r="F174" s="182">
        <v>4.1086352501305259E-3</v>
      </c>
      <c r="G174" s="242">
        <v>4.1012638483867372</v>
      </c>
      <c r="H174" s="182">
        <v>0.1401525352615752</v>
      </c>
      <c r="I174" s="242">
        <v>0.1051767613906181</v>
      </c>
      <c r="J174" s="182">
        <v>1.4209154267003671E-3</v>
      </c>
      <c r="K174" s="184">
        <v>1605.5048400936807</v>
      </c>
      <c r="L174" s="185">
        <v>23.324511982365422</v>
      </c>
      <c r="M174" s="184">
        <v>1654.5548280842497</v>
      </c>
      <c r="N174" s="186">
        <v>56.541120605177099</v>
      </c>
      <c r="O174" s="187">
        <v>1717.4071523012553</v>
      </c>
      <c r="P174" s="186">
        <v>62.250473842242521</v>
      </c>
      <c r="Q174" s="175">
        <f t="shared" si="11"/>
        <v>93.484229289622434</v>
      </c>
      <c r="R174" s="187">
        <v>1717.4071523012553</v>
      </c>
      <c r="S174" s="186">
        <v>62.250473842242521</v>
      </c>
    </row>
    <row r="175" spans="1:19" ht="13" x14ac:dyDescent="0.25">
      <c r="A175" s="179" t="s">
        <v>506</v>
      </c>
      <c r="B175" s="233">
        <v>62.873703517212974</v>
      </c>
      <c r="C175" s="180">
        <v>40.445416974697451</v>
      </c>
      <c r="D175" s="354">
        <v>1.5545322120562288</v>
      </c>
      <c r="E175" s="181">
        <v>0.36941573295767099</v>
      </c>
      <c r="F175" s="182">
        <v>4.5934896721111437E-3</v>
      </c>
      <c r="G175" s="242">
        <v>6.7161730354683975</v>
      </c>
      <c r="H175" s="182">
        <v>9.1624810921013433E-2</v>
      </c>
      <c r="I175" s="242">
        <v>0.13185761450861619</v>
      </c>
      <c r="J175" s="182">
        <v>2.2025484877399252E-3</v>
      </c>
      <c r="K175" s="184">
        <v>2026.6506145443382</v>
      </c>
      <c r="L175" s="185">
        <v>25.20033078275479</v>
      </c>
      <c r="M175" s="184">
        <v>2074.7509979512229</v>
      </c>
      <c r="N175" s="186">
        <v>28.304611404671309</v>
      </c>
      <c r="O175" s="187">
        <v>2122.851274981088</v>
      </c>
      <c r="P175" s="186">
        <v>23.722164599227405</v>
      </c>
      <c r="Q175" s="175">
        <f t="shared" si="11"/>
        <v>95.468327830096968</v>
      </c>
      <c r="R175" s="187">
        <v>2122.851274981088</v>
      </c>
      <c r="S175" s="186">
        <v>23.722164599227405</v>
      </c>
    </row>
    <row r="176" spans="1:19" ht="13" x14ac:dyDescent="0.25">
      <c r="A176" s="179" t="s">
        <v>507</v>
      </c>
      <c r="B176" s="233">
        <v>32.357723843043161</v>
      </c>
      <c r="C176" s="180">
        <v>61.890360683760711</v>
      </c>
      <c r="D176" s="354">
        <v>0.52282331990890207</v>
      </c>
      <c r="E176" s="181">
        <v>0.37089490070120029</v>
      </c>
      <c r="F176" s="182">
        <v>4.4904702370185427E-3</v>
      </c>
      <c r="G176" s="242">
        <v>6.5697429005517609</v>
      </c>
      <c r="H176" s="182">
        <v>7.8749458897265742E-2</v>
      </c>
      <c r="I176" s="242">
        <v>0.1284683768833072</v>
      </c>
      <c r="J176" s="182">
        <v>9.6122789433037488E-4</v>
      </c>
      <c r="K176" s="184">
        <v>2033.6099196162299</v>
      </c>
      <c r="L176" s="185">
        <v>24.62116572775194</v>
      </c>
      <c r="M176" s="184">
        <v>2055.296851229733</v>
      </c>
      <c r="N176" s="186">
        <v>24.636202262040158</v>
      </c>
      <c r="O176" s="187">
        <v>2077.119718099771</v>
      </c>
      <c r="P176" s="186">
        <v>20.813819129966209</v>
      </c>
      <c r="Q176" s="175">
        <f t="shared" si="11"/>
        <v>97.905282102692411</v>
      </c>
      <c r="R176" s="187">
        <v>2077.119718099771</v>
      </c>
      <c r="S176" s="186">
        <v>20.813819129966209</v>
      </c>
    </row>
    <row r="177" spans="1:19" ht="13" x14ac:dyDescent="0.25">
      <c r="A177" s="179" t="s">
        <v>508</v>
      </c>
      <c r="B177" s="233">
        <v>9.2930564169151459</v>
      </c>
      <c r="C177" s="180">
        <v>32.760387500000043</v>
      </c>
      <c r="D177" s="354">
        <v>0.28366747545080578</v>
      </c>
      <c r="E177" s="181">
        <v>0.34861430908621266</v>
      </c>
      <c r="F177" s="182">
        <v>5.2031453590191783E-3</v>
      </c>
      <c r="G177" s="242">
        <v>5.7054731622393504</v>
      </c>
      <c r="H177" s="182">
        <v>9.3877933011739051E-2</v>
      </c>
      <c r="I177" s="242">
        <v>0.11869848696509028</v>
      </c>
      <c r="J177" s="182">
        <v>6.1818842230668429E-4</v>
      </c>
      <c r="K177" s="184">
        <v>1927.9782600385322</v>
      </c>
      <c r="L177" s="185">
        <v>28.775500243532878</v>
      </c>
      <c r="M177" s="184">
        <v>1932.1968653200408</v>
      </c>
      <c r="N177" s="186">
        <v>31.792393501823547</v>
      </c>
      <c r="O177" s="187">
        <v>1936.7244751494784</v>
      </c>
      <c r="P177" s="186">
        <v>29.100906537618048</v>
      </c>
      <c r="Q177" s="175">
        <f t="shared" si="11"/>
        <v>99.548401684226604</v>
      </c>
      <c r="R177" s="187">
        <v>1936.7244751494784</v>
      </c>
      <c r="S177" s="186">
        <v>29.100906537618048</v>
      </c>
    </row>
    <row r="178" spans="1:19" ht="13" x14ac:dyDescent="0.25">
      <c r="A178" s="179" t="s">
        <v>509</v>
      </c>
      <c r="B178" s="233">
        <v>83.637829668510904</v>
      </c>
      <c r="C178" s="180">
        <v>101.05007528839538</v>
      </c>
      <c r="D178" s="354">
        <v>0.82768696044817192</v>
      </c>
      <c r="E178" s="181">
        <v>0.46562691248540683</v>
      </c>
      <c r="F178" s="182">
        <v>4.2856434986317414E-3</v>
      </c>
      <c r="G178" s="242">
        <v>10.344377587430362</v>
      </c>
      <c r="H178" s="182">
        <v>0.10972961288416143</v>
      </c>
      <c r="I178" s="242">
        <v>0.1611257737920235</v>
      </c>
      <c r="J178" s="182">
        <v>1.9136115857386984E-3</v>
      </c>
      <c r="K178" s="184">
        <v>2464.3550526720387</v>
      </c>
      <c r="L178" s="185">
        <v>22.681994804445949</v>
      </c>
      <c r="M178" s="184">
        <v>2466.083418232774</v>
      </c>
      <c r="N178" s="186">
        <v>26.159367882273134</v>
      </c>
      <c r="O178" s="187">
        <v>2467.5084451081293</v>
      </c>
      <c r="P178" s="186">
        <v>17.823955359859298</v>
      </c>
      <c r="Q178" s="175">
        <f t="shared" si="11"/>
        <v>99.872203378175172</v>
      </c>
      <c r="R178" s="187">
        <v>2467.5084451081293</v>
      </c>
      <c r="S178" s="186">
        <v>17.823955359859298</v>
      </c>
    </row>
    <row r="179" spans="1:19" ht="13" x14ac:dyDescent="0.25">
      <c r="A179" s="179" t="s">
        <v>510</v>
      </c>
      <c r="B179" s="233">
        <v>62.332840641975928</v>
      </c>
      <c r="C179" s="180">
        <v>74.440527893217876</v>
      </c>
      <c r="D179" s="354">
        <v>0.83735086794911007</v>
      </c>
      <c r="E179" s="181">
        <v>0.48172645928912217</v>
      </c>
      <c r="F179" s="182">
        <v>4.8660214229208415E-3</v>
      </c>
      <c r="G179" s="242">
        <v>11.362709926168362</v>
      </c>
      <c r="H179" s="182">
        <v>0.12215289554491508</v>
      </c>
      <c r="I179" s="242">
        <v>0.17107247718478491</v>
      </c>
      <c r="J179" s="182">
        <v>8.0809789632693772E-4</v>
      </c>
      <c r="K179" s="184">
        <v>2534.7812052171057</v>
      </c>
      <c r="L179" s="185">
        <v>25.604364072517669</v>
      </c>
      <c r="M179" s="184">
        <v>2553.3682060088749</v>
      </c>
      <c r="N179" s="186">
        <v>27.449554004542478</v>
      </c>
      <c r="O179" s="187">
        <v>2568.163461971224</v>
      </c>
      <c r="P179" s="186">
        <v>18.037692696008147</v>
      </c>
      <c r="Q179" s="175">
        <f t="shared" si="11"/>
        <v>98.700150623259191</v>
      </c>
      <c r="R179" s="187">
        <v>2568.163461971224</v>
      </c>
      <c r="S179" s="186">
        <v>18.037692696008147</v>
      </c>
    </row>
    <row r="180" spans="1:19" ht="13" x14ac:dyDescent="0.25">
      <c r="A180" s="179" t="s">
        <v>511</v>
      </c>
      <c r="B180" s="233">
        <v>19.698233058836149</v>
      </c>
      <c r="C180" s="180">
        <v>48.588464636001881</v>
      </c>
      <c r="D180" s="354">
        <v>0.40540966269266798</v>
      </c>
      <c r="E180" s="181">
        <v>0.35290864786597298</v>
      </c>
      <c r="F180" s="182">
        <v>4.6356937794279933E-3</v>
      </c>
      <c r="G180" s="242">
        <v>6.1952030969799923</v>
      </c>
      <c r="H180" s="182">
        <v>8.7787953671557048E-2</v>
      </c>
      <c r="I180" s="242">
        <v>0.12731863474665153</v>
      </c>
      <c r="J180" s="182">
        <v>1.3674578849521303E-3</v>
      </c>
      <c r="K180" s="184">
        <v>1948.4727071859907</v>
      </c>
      <c r="L180" s="185">
        <v>25.594506858096818</v>
      </c>
      <c r="M180" s="184">
        <v>2003.7717088462932</v>
      </c>
      <c r="N180" s="186">
        <v>28.394067989526508</v>
      </c>
      <c r="O180" s="187">
        <v>2061.276509073019</v>
      </c>
      <c r="P180" s="186">
        <v>25.06033488748459</v>
      </c>
      <c r="Q180" s="175">
        <f t="shared" si="11"/>
        <v>94.527478414928538</v>
      </c>
      <c r="R180" s="187">
        <v>2061.276509073019</v>
      </c>
      <c r="S180" s="186">
        <v>25.06033488748459</v>
      </c>
    </row>
    <row r="181" spans="1:19" s="222" customFormat="1" ht="13" x14ac:dyDescent="0.25">
      <c r="A181" s="188" t="s">
        <v>512</v>
      </c>
      <c r="B181" s="233">
        <v>393.92891454760127</v>
      </c>
      <c r="C181" s="189">
        <v>17.455146757369604</v>
      </c>
      <c r="D181" s="354">
        <v>22.568066600831273</v>
      </c>
      <c r="E181" s="190">
        <v>0.14260910326624684</v>
      </c>
      <c r="F181" s="191">
        <v>2.2283790886992619E-3</v>
      </c>
      <c r="G181" s="243">
        <v>2.1740899670899041</v>
      </c>
      <c r="H181" s="191">
        <v>0.15996131583969775</v>
      </c>
      <c r="I181" s="243">
        <v>0.11056788139911038</v>
      </c>
      <c r="J181" s="191">
        <v>4.2640416796642659E-4</v>
      </c>
      <c r="K181" s="193">
        <v>859.39941612933058</v>
      </c>
      <c r="L181" s="194">
        <v>13.428789915098076</v>
      </c>
      <c r="M181" s="193">
        <v>1172.7887157652212</v>
      </c>
      <c r="N181" s="195">
        <v>86.2893573934589</v>
      </c>
      <c r="O181" s="196">
        <v>1808.7664188153117</v>
      </c>
      <c r="P181" s="195">
        <v>133.61111266221729</v>
      </c>
      <c r="Q181" s="231">
        <f t="shared" si="11"/>
        <v>47.513012580818021</v>
      </c>
      <c r="R181" s="193">
        <v>859.39941612933058</v>
      </c>
      <c r="S181" s="194">
        <v>13.428789915098076</v>
      </c>
    </row>
    <row r="182" spans="1:19" ht="13" x14ac:dyDescent="0.25">
      <c r="A182" s="179" t="s">
        <v>513</v>
      </c>
      <c r="B182" s="233">
        <v>71.973144361867767</v>
      </c>
      <c r="C182" s="180">
        <v>72.966679576609422</v>
      </c>
      <c r="D182" s="354">
        <v>0.9863837134907788</v>
      </c>
      <c r="E182" s="181">
        <v>0.31653775145645785</v>
      </c>
      <c r="F182" s="182">
        <v>4.0165963222359002E-3</v>
      </c>
      <c r="G182" s="242">
        <v>4.8346958772674862</v>
      </c>
      <c r="H182" s="182">
        <v>5.8485863581619987E-2</v>
      </c>
      <c r="I182" s="242">
        <v>0.11077515658360922</v>
      </c>
      <c r="J182" s="182">
        <v>4.8878917324045854E-4</v>
      </c>
      <c r="K182" s="184">
        <v>1772.7985506215068</v>
      </c>
      <c r="L182" s="185">
        <v>22.495314084111619</v>
      </c>
      <c r="M182" s="184">
        <v>1790.9551139221007</v>
      </c>
      <c r="N182" s="186">
        <v>21.665386848045888</v>
      </c>
      <c r="O182" s="187">
        <v>1812.1694276117958</v>
      </c>
      <c r="P182" s="186">
        <v>21.886162151461043</v>
      </c>
      <c r="Q182" s="175">
        <f t="shared" si="11"/>
        <v>97.827417437332301</v>
      </c>
      <c r="R182" s="187">
        <v>1812.1694276117958</v>
      </c>
      <c r="S182" s="186">
        <v>21.886162151461043</v>
      </c>
    </row>
    <row r="183" spans="1:19" ht="13" x14ac:dyDescent="0.25">
      <c r="A183" s="179" t="s">
        <v>514</v>
      </c>
      <c r="B183" s="233">
        <v>118.57253632723146</v>
      </c>
      <c r="C183" s="180">
        <v>120.81855133928575</v>
      </c>
      <c r="D183" s="354">
        <v>0.98141001537299544</v>
      </c>
      <c r="E183" s="181">
        <v>0.47009927054505196</v>
      </c>
      <c r="F183" s="182">
        <v>5.0273037665370043E-3</v>
      </c>
      <c r="G183" s="242">
        <v>10.711557741837483</v>
      </c>
      <c r="H183" s="182">
        <v>0.11263111019028473</v>
      </c>
      <c r="I183" s="242">
        <v>0.16525772934579144</v>
      </c>
      <c r="J183" s="182">
        <v>1.1486654434843886E-3</v>
      </c>
      <c r="K183" s="184">
        <v>2483.9963222791894</v>
      </c>
      <c r="L183" s="185">
        <v>26.564185161528492</v>
      </c>
      <c r="M183" s="184">
        <v>2498.4273700486206</v>
      </c>
      <c r="N183" s="186">
        <v>26.270749334549858</v>
      </c>
      <c r="O183" s="187">
        <v>2510.1786196874964</v>
      </c>
      <c r="P183" s="186">
        <v>17.657108442050692</v>
      </c>
      <c r="Q183" s="175">
        <f t="shared" si="11"/>
        <v>98.956954807799036</v>
      </c>
      <c r="R183" s="187">
        <v>2510.1786196874964</v>
      </c>
      <c r="S183" s="186">
        <v>17.657108442050692</v>
      </c>
    </row>
    <row r="184" spans="1:19" ht="13" x14ac:dyDescent="0.25">
      <c r="A184" s="179" t="s">
        <v>515</v>
      </c>
      <c r="B184" s="233">
        <v>101.23368017263687</v>
      </c>
      <c r="C184" s="180">
        <v>93.789858613264471</v>
      </c>
      <c r="D184" s="354">
        <v>1.07936701973362</v>
      </c>
      <c r="E184" s="181">
        <v>0.47085431190889299</v>
      </c>
      <c r="F184" s="182">
        <v>5.0417258676190195E-3</v>
      </c>
      <c r="G184" s="242">
        <v>10.772002118511288</v>
      </c>
      <c r="H184" s="182">
        <v>0.11518265214359358</v>
      </c>
      <c r="I184" s="242">
        <v>0.16592376872072753</v>
      </c>
      <c r="J184" s="182">
        <v>4.7482679341054351E-4</v>
      </c>
      <c r="K184" s="184">
        <v>2487.3063435538693</v>
      </c>
      <c r="L184" s="185">
        <v>26.633114353670582</v>
      </c>
      <c r="M184" s="184">
        <v>2503.6543741007195</v>
      </c>
      <c r="N184" s="186">
        <v>26.771026192453441</v>
      </c>
      <c r="O184" s="187">
        <v>2516.9400486000168</v>
      </c>
      <c r="P184" s="186">
        <v>17.927134623636771</v>
      </c>
      <c r="Q184" s="175">
        <f t="shared" si="11"/>
        <v>98.822629682314826</v>
      </c>
      <c r="R184" s="187">
        <v>2516.9400486000168</v>
      </c>
      <c r="S184" s="186">
        <v>17.927134623636771</v>
      </c>
    </row>
    <row r="185" spans="1:19" ht="13" x14ac:dyDescent="0.25">
      <c r="A185" s="179" t="s">
        <v>516</v>
      </c>
      <c r="B185" s="233">
        <v>97.337310499181498</v>
      </c>
      <c r="C185" s="180">
        <v>288.74351341344027</v>
      </c>
      <c r="D185" s="354">
        <v>0.33710648370413121</v>
      </c>
      <c r="E185" s="181">
        <v>0.34806162333529295</v>
      </c>
      <c r="F185" s="182">
        <v>3.9186710663699125E-3</v>
      </c>
      <c r="G185" s="242">
        <v>5.9637199971280221</v>
      </c>
      <c r="H185" s="182">
        <v>6.2219047527196959E-2</v>
      </c>
      <c r="I185" s="242">
        <v>0.12426814874024852</v>
      </c>
      <c r="J185" s="182">
        <v>9.68891045072528E-4</v>
      </c>
      <c r="K185" s="184">
        <v>1925.3358651774886</v>
      </c>
      <c r="L185" s="185">
        <v>21.676500487522372</v>
      </c>
      <c r="M185" s="184">
        <v>1970.5679178631208</v>
      </c>
      <c r="N185" s="186">
        <v>20.558788641341216</v>
      </c>
      <c r="O185" s="187">
        <v>2018.3943781916405</v>
      </c>
      <c r="P185" s="186">
        <v>18.401759295053211</v>
      </c>
      <c r="Q185" s="175">
        <f t="shared" si="11"/>
        <v>95.38947819020747</v>
      </c>
      <c r="R185" s="187">
        <v>2018.3943781916405</v>
      </c>
      <c r="S185" s="186">
        <v>18.401759295053211</v>
      </c>
    </row>
    <row r="186" spans="1:19" ht="13" x14ac:dyDescent="0.25">
      <c r="A186" s="179" t="s">
        <v>517</v>
      </c>
      <c r="B186" s="233">
        <v>40.221922300654285</v>
      </c>
      <c r="C186" s="180">
        <v>120.2085787383708</v>
      </c>
      <c r="D186" s="354">
        <v>0.33460109688340717</v>
      </c>
      <c r="E186" s="181">
        <v>0.35037424074315282</v>
      </c>
      <c r="F186" s="182">
        <v>3.8567337596388286E-3</v>
      </c>
      <c r="G186" s="242">
        <v>5.9804827294776182</v>
      </c>
      <c r="H186" s="182">
        <v>6.5162591200109587E-2</v>
      </c>
      <c r="I186" s="242">
        <v>0.12379491220476622</v>
      </c>
      <c r="J186" s="182">
        <v>2.2730012996199232E-3</v>
      </c>
      <c r="K186" s="184">
        <v>1936.3852982985131</v>
      </c>
      <c r="L186" s="185">
        <v>21.314702061932689</v>
      </c>
      <c r="M186" s="184">
        <v>1973.0091621402846</v>
      </c>
      <c r="N186" s="186">
        <v>21.497660854853446</v>
      </c>
      <c r="O186" s="187">
        <v>2011.6284109516475</v>
      </c>
      <c r="P186" s="186">
        <v>19.257913400659476</v>
      </c>
      <c r="Q186" s="175">
        <f t="shared" si="11"/>
        <v>96.259591868781627</v>
      </c>
      <c r="R186" s="187">
        <v>2011.6284109516475</v>
      </c>
      <c r="S186" s="186">
        <v>19.257913400659476</v>
      </c>
    </row>
    <row r="187" spans="1:19" ht="13" x14ac:dyDescent="0.25">
      <c r="A187" s="179" t="s">
        <v>518</v>
      </c>
      <c r="B187" s="233">
        <v>80.251357734556294</v>
      </c>
      <c r="C187" s="180">
        <v>94.275177447447433</v>
      </c>
      <c r="D187" s="354">
        <v>0.85124589427892028</v>
      </c>
      <c r="E187" s="181">
        <v>0.13492726262361501</v>
      </c>
      <c r="F187" s="182">
        <v>1.8455447810664968E-3</v>
      </c>
      <c r="G187" s="242">
        <v>1.2323741639185799</v>
      </c>
      <c r="H187" s="182">
        <v>2.9341648032927971E-2</v>
      </c>
      <c r="I187" s="242">
        <v>6.624324530063494E-2</v>
      </c>
      <c r="J187" s="182">
        <v>2.9751662057212682E-3</v>
      </c>
      <c r="K187" s="184">
        <v>815.91338008452567</v>
      </c>
      <c r="L187" s="185">
        <v>11.160121765886734</v>
      </c>
      <c r="M187" s="184">
        <v>815.41926855250153</v>
      </c>
      <c r="N187" s="186">
        <v>19.414351483204079</v>
      </c>
      <c r="O187" s="187">
        <v>814.0713171309668</v>
      </c>
      <c r="P187" s="186">
        <v>48.931528973859749</v>
      </c>
      <c r="Q187" s="175">
        <f t="shared" si="11"/>
        <v>100.22627783522098</v>
      </c>
      <c r="R187" s="184">
        <v>815.91338008452567</v>
      </c>
      <c r="S187" s="185">
        <v>11.160121765886734</v>
      </c>
    </row>
    <row r="188" spans="1:19" ht="13" x14ac:dyDescent="0.25">
      <c r="A188" s="179" t="s">
        <v>519</v>
      </c>
      <c r="B188" s="233">
        <v>73.131231169136285</v>
      </c>
      <c r="C188" s="180">
        <v>71.057442283950607</v>
      </c>
      <c r="D188" s="354">
        <v>1.0291846823996094</v>
      </c>
      <c r="E188" s="181">
        <v>0.47165118308769727</v>
      </c>
      <c r="F188" s="182">
        <v>4.6519728780188658E-3</v>
      </c>
      <c r="G188" s="242">
        <v>10.907083062235817</v>
      </c>
      <c r="H188" s="182">
        <v>0.11799466095666188</v>
      </c>
      <c r="I188" s="242">
        <v>0.16772060394975205</v>
      </c>
      <c r="J188" s="182">
        <v>9.7431791866250451E-4</v>
      </c>
      <c r="K188" s="184">
        <v>2490.7978998501453</v>
      </c>
      <c r="L188" s="185">
        <v>24.567147693499486</v>
      </c>
      <c r="M188" s="184">
        <v>2515.2393139676524</v>
      </c>
      <c r="N188" s="186">
        <v>27.210282381001939</v>
      </c>
      <c r="O188" s="187">
        <v>2535.0242191145721</v>
      </c>
      <c r="P188" s="186">
        <v>18.05796636092893</v>
      </c>
      <c r="Q188" s="175">
        <f t="shared" si="11"/>
        <v>98.255388688954056</v>
      </c>
      <c r="R188" s="187">
        <v>2535.0242191145721</v>
      </c>
      <c r="S188" s="186">
        <v>18.05796636092893</v>
      </c>
    </row>
    <row r="189" spans="1:19" ht="13" x14ac:dyDescent="0.25">
      <c r="A189" s="179" t="s">
        <v>520</v>
      </c>
      <c r="B189" s="233">
        <v>8.9054583700264018</v>
      </c>
      <c r="C189" s="180">
        <v>47.988192628960455</v>
      </c>
      <c r="D189" s="354">
        <v>0.18557603198108436</v>
      </c>
      <c r="E189" s="181">
        <v>0.35589652240063091</v>
      </c>
      <c r="F189" s="182">
        <v>4.8271047847466371E-3</v>
      </c>
      <c r="G189" s="242">
        <v>6.2457759684480703</v>
      </c>
      <c r="H189" s="182">
        <v>9.0559352841390856E-2</v>
      </c>
      <c r="I189" s="242">
        <v>0.12728035655171346</v>
      </c>
      <c r="J189" s="182">
        <v>8.4409939147068146E-4</v>
      </c>
      <c r="K189" s="184">
        <v>1962.6937997897755</v>
      </c>
      <c r="L189" s="185">
        <v>26.620458576138617</v>
      </c>
      <c r="M189" s="184">
        <v>2010.8835599665076</v>
      </c>
      <c r="N189" s="186">
        <v>29.156395418263426</v>
      </c>
      <c r="O189" s="187">
        <v>2060.7460921776374</v>
      </c>
      <c r="P189" s="186">
        <v>25.383160551329823</v>
      </c>
      <c r="Q189" s="175">
        <f t="shared" si="11"/>
        <v>95.241903271826772</v>
      </c>
      <c r="R189" s="187">
        <v>2060.7460921776374</v>
      </c>
      <c r="S189" s="186">
        <v>25.383160551329823</v>
      </c>
    </row>
    <row r="190" spans="1:19" ht="13" x14ac:dyDescent="0.25">
      <c r="A190" s="179" t="s">
        <v>521</v>
      </c>
      <c r="B190" s="233">
        <v>77.133205700623961</v>
      </c>
      <c r="C190" s="180">
        <v>99.647627064765317</v>
      </c>
      <c r="D190" s="354">
        <v>0.77405963365782648</v>
      </c>
      <c r="E190" s="181">
        <v>0.48466561222900534</v>
      </c>
      <c r="F190" s="182">
        <v>4.7170770966028456E-3</v>
      </c>
      <c r="G190" s="242">
        <v>11.594923115973225</v>
      </c>
      <c r="H190" s="182">
        <v>0.12221292470934053</v>
      </c>
      <c r="I190" s="242">
        <v>0.17350995276479503</v>
      </c>
      <c r="J190" s="182">
        <v>6.4515208682273343E-4</v>
      </c>
      <c r="K190" s="184">
        <v>2547.555648337549</v>
      </c>
      <c r="L190" s="185">
        <v>24.794448167732199</v>
      </c>
      <c r="M190" s="184">
        <v>2572.2635989812684</v>
      </c>
      <c r="N190" s="186">
        <v>27.112198538152082</v>
      </c>
      <c r="O190" s="187">
        <v>2591.7914292684918</v>
      </c>
      <c r="P190" s="186">
        <v>17.516844888135228</v>
      </c>
      <c r="Q190" s="175">
        <f t="shared" si="11"/>
        <v>98.29323531085879</v>
      </c>
      <c r="R190" s="187">
        <v>2591.7914292684918</v>
      </c>
      <c r="S190" s="186">
        <v>17.516844888135228</v>
      </c>
    </row>
    <row r="191" spans="1:19" ht="13" x14ac:dyDescent="0.25">
      <c r="A191" s="179" t="s">
        <v>522</v>
      </c>
      <c r="B191" s="233">
        <v>61.793134085954691</v>
      </c>
      <c r="C191" s="180">
        <v>83.677713840155988</v>
      </c>
      <c r="D191" s="354">
        <v>0.73846585010668475</v>
      </c>
      <c r="E191" s="181">
        <v>0.40074285942155613</v>
      </c>
      <c r="F191" s="182">
        <v>4.4506904079365424E-3</v>
      </c>
      <c r="G191" s="242">
        <v>7.7373464055607517</v>
      </c>
      <c r="H191" s="182">
        <v>8.5264162506554594E-2</v>
      </c>
      <c r="I191" s="242">
        <v>0.1400312525478328</v>
      </c>
      <c r="J191" s="182">
        <v>2.6518709600382921E-3</v>
      </c>
      <c r="K191" s="184">
        <v>2172.4590476582794</v>
      </c>
      <c r="L191" s="185">
        <v>24.127548171423669</v>
      </c>
      <c r="M191" s="184">
        <v>2200.9509353126891</v>
      </c>
      <c r="N191" s="186">
        <v>24.254082521442172</v>
      </c>
      <c r="O191" s="187">
        <v>2227.5950550276089</v>
      </c>
      <c r="P191" s="186">
        <v>19.097560051737339</v>
      </c>
      <c r="Q191" s="175">
        <f t="shared" si="11"/>
        <v>97.524863989759297</v>
      </c>
      <c r="R191" s="187">
        <v>2227.5950550276089</v>
      </c>
      <c r="S191" s="186">
        <v>19.097560051737339</v>
      </c>
    </row>
    <row r="192" spans="1:19" ht="13" x14ac:dyDescent="0.25">
      <c r="A192" s="179" t="s">
        <v>523</v>
      </c>
      <c r="B192" s="233">
        <v>38.508817577258171</v>
      </c>
      <c r="C192" s="180">
        <v>99.17353370370364</v>
      </c>
      <c r="D192" s="354">
        <v>0.38829732227056923</v>
      </c>
      <c r="E192" s="181">
        <v>0.35571874368815654</v>
      </c>
      <c r="F192" s="182">
        <v>3.8175770123044604E-3</v>
      </c>
      <c r="G192" s="242">
        <v>6.1329550747834212</v>
      </c>
      <c r="H192" s="182">
        <v>6.8261126204669925E-2</v>
      </c>
      <c r="I192" s="242">
        <v>0.12504368359213106</v>
      </c>
      <c r="J192" s="182">
        <v>3.252921903603967E-3</v>
      </c>
      <c r="K192" s="184">
        <v>1961.8485211624225</v>
      </c>
      <c r="L192" s="185">
        <v>21.054577384257538</v>
      </c>
      <c r="M192" s="184">
        <v>1994.949083671828</v>
      </c>
      <c r="N192" s="186">
        <v>22.204217952342042</v>
      </c>
      <c r="O192" s="187">
        <v>2029.4155495420496</v>
      </c>
      <c r="P192" s="186">
        <v>19.733982267217549</v>
      </c>
      <c r="Q192" s="175">
        <f t="shared" si="11"/>
        <v>96.670616405059377</v>
      </c>
      <c r="R192" s="187">
        <v>2029.4155495420496</v>
      </c>
      <c r="S192" s="186">
        <v>19.733982267217549</v>
      </c>
    </row>
    <row r="193" spans="1:19" ht="13" x14ac:dyDescent="0.25">
      <c r="A193" s="179" t="s">
        <v>524</v>
      </c>
      <c r="B193" s="233">
        <v>47.344996472210852</v>
      </c>
      <c r="C193" s="180">
        <v>71.569446424349849</v>
      </c>
      <c r="D193" s="354">
        <v>0.66152525746102198</v>
      </c>
      <c r="E193" s="181">
        <v>0.32057657062317307</v>
      </c>
      <c r="F193" s="182">
        <v>3.5154705976741876E-3</v>
      </c>
      <c r="G193" s="242">
        <v>5.0680191927401461</v>
      </c>
      <c r="H193" s="182">
        <v>6.6814224565822949E-2</v>
      </c>
      <c r="I193" s="242">
        <v>0.11465822055990012</v>
      </c>
      <c r="J193" s="182">
        <v>9.9148438401826114E-4</v>
      </c>
      <c r="K193" s="184">
        <v>1792.5443168886691</v>
      </c>
      <c r="L193" s="185">
        <v>19.657197120800944</v>
      </c>
      <c r="M193" s="184">
        <v>1830.7683651567415</v>
      </c>
      <c r="N193" s="186">
        <v>24.135932407835085</v>
      </c>
      <c r="O193" s="187">
        <v>1874.520061642731</v>
      </c>
      <c r="P193" s="186">
        <v>23.882346948322592</v>
      </c>
      <c r="Q193" s="175">
        <f t="shared" si="11"/>
        <v>95.626840894824966</v>
      </c>
      <c r="R193" s="187">
        <v>1874.520061642731</v>
      </c>
      <c r="S193" s="186">
        <v>23.882346948322592</v>
      </c>
    </row>
    <row r="194" spans="1:19" ht="13" x14ac:dyDescent="0.25">
      <c r="A194" s="179" t="s">
        <v>525</v>
      </c>
      <c r="B194" s="233">
        <v>44.615548969417482</v>
      </c>
      <c r="C194" s="180">
        <v>49.133848500967161</v>
      </c>
      <c r="D194" s="354">
        <v>0.90804100087008777</v>
      </c>
      <c r="E194" s="181">
        <v>0.45339587293182732</v>
      </c>
      <c r="F194" s="182">
        <v>5.1579492396743188E-3</v>
      </c>
      <c r="G194" s="242">
        <v>10.637633580012935</v>
      </c>
      <c r="H194" s="182">
        <v>0.12099768914918249</v>
      </c>
      <c r="I194" s="242">
        <v>0.17016341364183057</v>
      </c>
      <c r="J194" s="182">
        <v>5.2394006449552081E-3</v>
      </c>
      <c r="K194" s="184">
        <v>2410.3323100777861</v>
      </c>
      <c r="L194" s="185">
        <v>27.420566547586315</v>
      </c>
      <c r="M194" s="184">
        <v>2491.9978889665754</v>
      </c>
      <c r="N194" s="186">
        <v>28.345212651066895</v>
      </c>
      <c r="O194" s="187">
        <v>2559.250937339541</v>
      </c>
      <c r="P194" s="186">
        <v>19.05203873090182</v>
      </c>
      <c r="Q194" s="175">
        <f t="shared" si="11"/>
        <v>94.181163515893346</v>
      </c>
      <c r="R194" s="187">
        <v>2559.250937339541</v>
      </c>
      <c r="S194" s="186">
        <v>19.05203873090182</v>
      </c>
    </row>
    <row r="195" spans="1:19" s="222" customFormat="1" ht="13" x14ac:dyDescent="0.25">
      <c r="A195" s="188" t="s">
        <v>526</v>
      </c>
      <c r="B195" s="233">
        <v>41.012016760689896</v>
      </c>
      <c r="C195" s="189">
        <v>119.06136615268329</v>
      </c>
      <c r="D195" s="354">
        <v>0.34446116390178516</v>
      </c>
      <c r="E195" s="190">
        <v>0.42478901995432139</v>
      </c>
      <c r="F195" s="191">
        <v>4.7359525792618944E-3</v>
      </c>
      <c r="G195" s="243">
        <v>10.444862140693639</v>
      </c>
      <c r="H195" s="191">
        <v>0.11117821876787851</v>
      </c>
      <c r="I195" s="243">
        <v>0.17833153795145448</v>
      </c>
      <c r="J195" s="191">
        <v>3.0419714832696726E-3</v>
      </c>
      <c r="K195" s="193">
        <v>2282.1837008013581</v>
      </c>
      <c r="L195" s="194">
        <v>25.443957532899255</v>
      </c>
      <c r="M195" s="193">
        <v>2475.0377295607477</v>
      </c>
      <c r="N195" s="195">
        <v>26.345037631830742</v>
      </c>
      <c r="O195" s="196">
        <v>2637.4149889991181</v>
      </c>
      <c r="P195" s="195">
        <v>17.634522082283439</v>
      </c>
      <c r="Q195" s="231">
        <f t="shared" si="11"/>
        <v>86.531081013816177</v>
      </c>
      <c r="R195" s="196">
        <v>2637.4149889991181</v>
      </c>
      <c r="S195" s="195">
        <v>17.634522082283439</v>
      </c>
    </row>
    <row r="196" spans="1:19" s="169" customFormat="1" ht="13" x14ac:dyDescent="0.25">
      <c r="A196" s="244" t="s">
        <v>527</v>
      </c>
      <c r="B196" s="233">
        <v>77.064287969178039</v>
      </c>
      <c r="C196" s="180">
        <v>157.02627783764373</v>
      </c>
      <c r="D196" s="354">
        <v>0.4907731943366711</v>
      </c>
      <c r="E196" s="245">
        <v>0.44933384625839795</v>
      </c>
      <c r="F196" s="242">
        <v>8.0010585634940554E-3</v>
      </c>
      <c r="G196" s="242">
        <v>10.442443632028072</v>
      </c>
      <c r="H196" s="242">
        <v>0.11050466296836557</v>
      </c>
      <c r="I196" s="242">
        <v>0.16855115452824307</v>
      </c>
      <c r="J196" s="242">
        <v>1.008854537713855E-3</v>
      </c>
      <c r="K196" s="185">
        <v>2392.2903110067955</v>
      </c>
      <c r="L196" s="185">
        <v>42.59829309238696</v>
      </c>
      <c r="M196" s="185">
        <v>2474.8231378786431</v>
      </c>
      <c r="N196" s="186">
        <v>26.189224131294523</v>
      </c>
      <c r="O196" s="186">
        <v>2543.3071061933301</v>
      </c>
      <c r="P196" s="186">
        <v>17.457372461385447</v>
      </c>
      <c r="Q196" s="246">
        <f t="shared" si="11"/>
        <v>94.062187974909278</v>
      </c>
      <c r="R196" s="186">
        <v>2543.3071061933301</v>
      </c>
      <c r="S196" s="186">
        <v>17.457372461385447</v>
      </c>
    </row>
    <row r="197" spans="1:19" ht="13" x14ac:dyDescent="0.25">
      <c r="A197" s="179" t="s">
        <v>528</v>
      </c>
      <c r="B197" s="233">
        <v>84.049612581668143</v>
      </c>
      <c r="C197" s="180">
        <v>136.74831986201889</v>
      </c>
      <c r="D197" s="354">
        <v>0.61462994694542106</v>
      </c>
      <c r="E197" s="181">
        <v>0.45236064098223938</v>
      </c>
      <c r="F197" s="182">
        <v>4.1655619980239724E-3</v>
      </c>
      <c r="G197" s="242">
        <v>10.033327243829</v>
      </c>
      <c r="H197" s="182">
        <v>0.10629905873917517</v>
      </c>
      <c r="I197" s="242">
        <v>0.16086401045435547</v>
      </c>
      <c r="J197" s="182">
        <v>2.5265200856663286E-3</v>
      </c>
      <c r="K197" s="184">
        <v>2405.7389904572365</v>
      </c>
      <c r="L197" s="185">
        <v>22.15324236444053</v>
      </c>
      <c r="M197" s="184">
        <v>2437.8539288175189</v>
      </c>
      <c r="N197" s="186">
        <v>25.828079925957514</v>
      </c>
      <c r="O197" s="187">
        <v>2464.7622627598275</v>
      </c>
      <c r="P197" s="186">
        <v>17.845373303306712</v>
      </c>
      <c r="Q197" s="175">
        <f t="shared" si="11"/>
        <v>97.605315806949193</v>
      </c>
      <c r="R197" s="187">
        <v>2464.7622627598275</v>
      </c>
      <c r="S197" s="186">
        <v>17.845373303306712</v>
      </c>
    </row>
    <row r="198" spans="1:19" s="222" customFormat="1" ht="13" x14ac:dyDescent="0.25">
      <c r="A198" s="188" t="s">
        <v>529</v>
      </c>
      <c r="B198" s="233">
        <v>30.535710073877588</v>
      </c>
      <c r="C198" s="189">
        <v>425.41409495464853</v>
      </c>
      <c r="D198" s="354">
        <v>7.1778792560065183E-2</v>
      </c>
      <c r="E198" s="190">
        <v>0.18926449655924898</v>
      </c>
      <c r="F198" s="191">
        <v>2.6719332877242962E-3</v>
      </c>
      <c r="G198" s="243">
        <v>3.2629733049756897</v>
      </c>
      <c r="H198" s="191">
        <v>3.4852109718528514E-2</v>
      </c>
      <c r="I198" s="243">
        <v>0.12503830912279554</v>
      </c>
      <c r="J198" s="191">
        <v>2.4822699781991519E-3</v>
      </c>
      <c r="K198" s="193">
        <v>1117.3894982825761</v>
      </c>
      <c r="L198" s="194">
        <v>15.774697579797438</v>
      </c>
      <c r="M198" s="193">
        <v>1472.2717934058119</v>
      </c>
      <c r="N198" s="195">
        <v>15.725466708853871</v>
      </c>
      <c r="O198" s="196">
        <v>2029.3394560316251</v>
      </c>
      <c r="P198" s="195">
        <v>18.536195849746058</v>
      </c>
      <c r="Q198" s="231">
        <f t="shared" si="11"/>
        <v>55.061734248622564</v>
      </c>
      <c r="R198" s="193">
        <v>1117.3894982825761</v>
      </c>
      <c r="S198" s="194">
        <v>15.774697579797438</v>
      </c>
    </row>
    <row r="199" spans="1:19" ht="13" x14ac:dyDescent="0.25">
      <c r="A199" s="179" t="s">
        <v>530</v>
      </c>
      <c r="B199" s="233">
        <v>77.211464616789215</v>
      </c>
      <c r="C199" s="180">
        <v>98.703912264150929</v>
      </c>
      <c r="D199" s="354">
        <v>0.78225333571536937</v>
      </c>
      <c r="E199" s="181">
        <v>0.32286358159111861</v>
      </c>
      <c r="F199" s="182">
        <v>3.4058595202779976E-3</v>
      </c>
      <c r="G199" s="242">
        <v>5.0381549033648554</v>
      </c>
      <c r="H199" s="182">
        <v>6.0671818918787167E-2</v>
      </c>
      <c r="I199" s="242">
        <v>0.11317517671765244</v>
      </c>
      <c r="J199" s="182">
        <v>9.3016819271227885E-4</v>
      </c>
      <c r="K199" s="184">
        <v>1803.6987389810265</v>
      </c>
      <c r="L199" s="185">
        <v>19.027059328269974</v>
      </c>
      <c r="M199" s="184">
        <v>1825.758730469593</v>
      </c>
      <c r="N199" s="186">
        <v>21.986640984473112</v>
      </c>
      <c r="O199" s="187">
        <v>1851.0149616880497</v>
      </c>
      <c r="P199" s="186">
        <v>21.738640949571007</v>
      </c>
      <c r="Q199" s="175">
        <f t="shared" si="11"/>
        <v>97.443768760038935</v>
      </c>
      <c r="R199" s="187">
        <v>1851.0149616880497</v>
      </c>
      <c r="S199" s="186">
        <v>21.738640949571007</v>
      </c>
    </row>
    <row r="200" spans="1:19" s="222" customFormat="1" ht="13" x14ac:dyDescent="0.25">
      <c r="A200" s="188" t="s">
        <v>531</v>
      </c>
      <c r="B200" s="233">
        <v>51.802501882387169</v>
      </c>
      <c r="C200" s="189">
        <v>618.69233005736396</v>
      </c>
      <c r="D200" s="354">
        <v>8.3729019038565E-2</v>
      </c>
      <c r="E200" s="190">
        <v>0.20462229651307801</v>
      </c>
      <c r="F200" s="191">
        <v>2.13956884262236E-3</v>
      </c>
      <c r="G200" s="243">
        <v>3.2685489366063298</v>
      </c>
      <c r="H200" s="191">
        <v>3.4357246467882831E-2</v>
      </c>
      <c r="I200" s="243">
        <v>0.1158512602106415</v>
      </c>
      <c r="J200" s="191">
        <v>1.0191263192399515E-3</v>
      </c>
      <c r="K200" s="193">
        <v>1200.1035998759999</v>
      </c>
      <c r="L200" s="194">
        <v>12.548506755956144</v>
      </c>
      <c r="M200" s="193">
        <v>1473.5989663333737</v>
      </c>
      <c r="N200" s="195">
        <v>15.489687889972359</v>
      </c>
      <c r="O200" s="196">
        <v>1893.161866647735</v>
      </c>
      <c r="P200" s="195">
        <v>19.103055477682698</v>
      </c>
      <c r="Q200" s="231">
        <f t="shared" si="11"/>
        <v>63.391494463231012</v>
      </c>
      <c r="R200" s="193">
        <v>1200.1035998759999</v>
      </c>
      <c r="S200" s="194">
        <v>12.548506755956144</v>
      </c>
    </row>
    <row r="201" spans="1:19" ht="13" x14ac:dyDescent="0.25">
      <c r="A201" s="179" t="s">
        <v>532</v>
      </c>
      <c r="B201" s="233">
        <v>78.30330282291267</v>
      </c>
      <c r="C201" s="180">
        <v>86.287205882352964</v>
      </c>
      <c r="D201" s="354">
        <v>0.90747292164813143</v>
      </c>
      <c r="E201" s="181">
        <v>0.48386123094276667</v>
      </c>
      <c r="F201" s="182">
        <v>5.219066034877054E-3</v>
      </c>
      <c r="G201" s="242">
        <v>11.142021601653264</v>
      </c>
      <c r="H201" s="182">
        <v>0.12134454807475542</v>
      </c>
      <c r="I201" s="242">
        <v>0.16700977672939324</v>
      </c>
      <c r="J201" s="182">
        <v>7.8840984974366693E-4</v>
      </c>
      <c r="K201" s="184">
        <v>2544.0620804284213</v>
      </c>
      <c r="L201" s="185">
        <v>27.440983375981965</v>
      </c>
      <c r="M201" s="184">
        <v>2535.0787386829697</v>
      </c>
      <c r="N201" s="186">
        <v>27.608812375104471</v>
      </c>
      <c r="O201" s="187">
        <v>2527.8972566942484</v>
      </c>
      <c r="P201" s="186">
        <v>17.916530047546569</v>
      </c>
      <c r="Q201" s="175">
        <f t="shared" si="11"/>
        <v>100.63945730750592</v>
      </c>
      <c r="R201" s="187">
        <v>2527.8972566942484</v>
      </c>
      <c r="S201" s="186">
        <v>17.916530047546569</v>
      </c>
    </row>
    <row r="202" spans="1:19" ht="13.5" x14ac:dyDescent="0.25">
      <c r="A202" s="198" t="s">
        <v>723</v>
      </c>
      <c r="B202" s="229">
        <v>110.91225675627692</v>
      </c>
      <c r="C202" s="229">
        <v>162.06288508360103</v>
      </c>
      <c r="D202" s="200">
        <f>B202/C202</f>
        <v>0.68437789873395272</v>
      </c>
      <c r="E202" s="183">
        <v>0.36066999999999999</v>
      </c>
      <c r="F202" s="183">
        <v>4.3600000000000002E-3</v>
      </c>
      <c r="G202" s="183">
        <v>6.0574700000000004</v>
      </c>
      <c r="H202" s="183">
        <v>8.5330000000000003E-2</v>
      </c>
      <c r="I202" s="183">
        <v>0.12209</v>
      </c>
      <c r="J202" s="183">
        <v>2.64E-3</v>
      </c>
      <c r="K202" s="171">
        <v>1985.3</v>
      </c>
      <c r="L202" s="171">
        <v>20.64</v>
      </c>
      <c r="M202" s="171">
        <v>1984.1</v>
      </c>
      <c r="N202" s="171">
        <v>12.28</v>
      </c>
      <c r="O202" s="171">
        <v>1987</v>
      </c>
      <c r="P202" s="171">
        <v>37.99</v>
      </c>
      <c r="Q202" s="175">
        <f t="shared" si="11"/>
        <v>99.914443885254144</v>
      </c>
      <c r="R202" s="171">
        <v>1987</v>
      </c>
      <c r="S202" s="171">
        <v>37.99</v>
      </c>
    </row>
    <row r="203" spans="1:19" ht="13.5" x14ac:dyDescent="0.25">
      <c r="A203" s="198" t="s">
        <v>724</v>
      </c>
      <c r="B203" s="229">
        <v>651.49229308515316</v>
      </c>
      <c r="C203" s="229">
        <v>392.58955837439771</v>
      </c>
      <c r="D203" s="200">
        <f t="shared" ref="D203:D216" si="12">B203/C203</f>
        <v>1.6594743267823995</v>
      </c>
      <c r="E203" s="183">
        <v>0.33078000000000002</v>
      </c>
      <c r="F203" s="183">
        <v>4.1000000000000003E-3</v>
      </c>
      <c r="G203" s="183">
        <v>5.1782399999999997</v>
      </c>
      <c r="H203" s="183">
        <v>8.1390000000000004E-2</v>
      </c>
      <c r="I203" s="183">
        <v>0.11379</v>
      </c>
      <c r="J203" s="183">
        <v>2.5899999999999999E-3</v>
      </c>
      <c r="K203" s="171">
        <v>1842.1</v>
      </c>
      <c r="L203" s="171">
        <v>19.88</v>
      </c>
      <c r="M203" s="171">
        <v>1849</v>
      </c>
      <c r="N203" s="171">
        <v>13.38</v>
      </c>
      <c r="O203" s="171">
        <v>1860.8</v>
      </c>
      <c r="P203" s="171">
        <v>40.53</v>
      </c>
      <c r="Q203" s="175">
        <f t="shared" si="11"/>
        <v>98.995055889939806</v>
      </c>
      <c r="R203" s="171">
        <v>1860.8</v>
      </c>
      <c r="S203" s="171">
        <v>40.53</v>
      </c>
    </row>
    <row r="204" spans="1:19" ht="13.5" x14ac:dyDescent="0.25">
      <c r="A204" s="198" t="s">
        <v>725</v>
      </c>
      <c r="B204" s="229">
        <v>338.00578684250388</v>
      </c>
      <c r="C204" s="229">
        <v>798.76020683921763</v>
      </c>
      <c r="D204" s="200">
        <f t="shared" si="12"/>
        <v>0.42316302683633944</v>
      </c>
      <c r="E204" s="192">
        <v>0.29675000000000001</v>
      </c>
      <c r="F204" s="192">
        <v>3.49E-3</v>
      </c>
      <c r="G204" s="192">
        <v>5.5258700000000003</v>
      </c>
      <c r="H204" s="192">
        <v>6.9510000000000002E-2</v>
      </c>
      <c r="I204" s="192">
        <v>0.13533000000000001</v>
      </c>
      <c r="J204" s="192">
        <v>2.8E-3</v>
      </c>
      <c r="K204" s="171">
        <v>1675.2</v>
      </c>
      <c r="L204" s="171">
        <v>17.36</v>
      </c>
      <c r="M204" s="171">
        <v>1904.6</v>
      </c>
      <c r="N204" s="171">
        <v>10.81</v>
      </c>
      <c r="O204" s="171">
        <v>2168.3000000000002</v>
      </c>
      <c r="P204" s="171">
        <v>35.56</v>
      </c>
      <c r="Q204" s="231">
        <f t="shared" si="11"/>
        <v>77.258681916708937</v>
      </c>
      <c r="R204" s="197">
        <v>2168.3000000000002</v>
      </c>
      <c r="S204" s="197">
        <v>35.56</v>
      </c>
    </row>
    <row r="205" spans="1:19" s="222" customFormat="1" ht="13.5" x14ac:dyDescent="0.25">
      <c r="A205" s="198" t="s">
        <v>726</v>
      </c>
      <c r="B205" s="229">
        <v>397.69062311980201</v>
      </c>
      <c r="C205" s="229">
        <v>578.45741712543997</v>
      </c>
      <c r="D205" s="200">
        <f t="shared" si="12"/>
        <v>0.68750198605122526</v>
      </c>
      <c r="E205" s="183">
        <v>0.31085000000000002</v>
      </c>
      <c r="F205" s="183">
        <v>3.7399999999999998E-3</v>
      </c>
      <c r="G205" s="183">
        <v>4.5895799999999998</v>
      </c>
      <c r="H205" s="183">
        <v>6.4799999999999996E-2</v>
      </c>
      <c r="I205" s="183">
        <v>0.10729</v>
      </c>
      <c r="J205" s="183">
        <v>2.32E-3</v>
      </c>
      <c r="K205" s="171">
        <v>1744.9</v>
      </c>
      <c r="L205" s="171">
        <v>18.399999999999999</v>
      </c>
      <c r="M205" s="171">
        <v>1747.4</v>
      </c>
      <c r="N205" s="171">
        <v>11.77</v>
      </c>
      <c r="O205" s="171">
        <v>1753.9</v>
      </c>
      <c r="P205" s="171">
        <v>39.049999999999997</v>
      </c>
      <c r="Q205" s="175">
        <f t="shared" si="11"/>
        <v>99.486857859627122</v>
      </c>
      <c r="R205" s="171">
        <v>1753.9</v>
      </c>
      <c r="S205" s="171">
        <v>39.049999999999997</v>
      </c>
    </row>
    <row r="206" spans="1:19" ht="13.5" x14ac:dyDescent="0.25">
      <c r="A206" s="198" t="s">
        <v>727</v>
      </c>
      <c r="B206" s="229">
        <v>160.28902311325893</v>
      </c>
      <c r="C206" s="229">
        <v>145.98085432599251</v>
      </c>
      <c r="D206" s="200">
        <f t="shared" si="12"/>
        <v>1.0980140091200905</v>
      </c>
      <c r="E206" s="183">
        <v>0.31435999999999997</v>
      </c>
      <c r="F206" s="183">
        <v>4.0200000000000001E-3</v>
      </c>
      <c r="G206" s="183">
        <v>4.7065400000000004</v>
      </c>
      <c r="H206" s="183">
        <v>8.2419999999999993E-2</v>
      </c>
      <c r="I206" s="183">
        <v>0.10879</v>
      </c>
      <c r="J206" s="183">
        <v>2.6199999999999999E-3</v>
      </c>
      <c r="K206" s="171">
        <v>1762.1</v>
      </c>
      <c r="L206" s="171">
        <v>19.72</v>
      </c>
      <c r="M206" s="171">
        <v>1768.4</v>
      </c>
      <c r="N206" s="171">
        <v>14.66</v>
      </c>
      <c r="O206" s="171">
        <v>1779.2</v>
      </c>
      <c r="P206" s="171">
        <v>43.28</v>
      </c>
      <c r="Q206" s="175">
        <f t="shared" si="11"/>
        <v>99.038893884892076</v>
      </c>
      <c r="R206" s="171">
        <v>1779.2</v>
      </c>
      <c r="S206" s="171">
        <v>43.28</v>
      </c>
    </row>
    <row r="207" spans="1:19" s="222" customFormat="1" ht="13.5" x14ac:dyDescent="0.25">
      <c r="A207" s="198" t="s">
        <v>728</v>
      </c>
      <c r="B207" s="229">
        <v>180.95107815634708</v>
      </c>
      <c r="C207" s="229">
        <v>1531.5493468198322</v>
      </c>
      <c r="D207" s="200">
        <f t="shared" si="12"/>
        <v>0.11814903550582999</v>
      </c>
      <c r="E207" s="192">
        <v>0.23966000000000001</v>
      </c>
      <c r="F207" s="192">
        <v>2.8400000000000001E-3</v>
      </c>
      <c r="G207" s="192">
        <v>3.7238699999999998</v>
      </c>
      <c r="H207" s="192">
        <v>4.9140000000000003E-2</v>
      </c>
      <c r="I207" s="192">
        <v>0.11289</v>
      </c>
      <c r="J207" s="192">
        <v>2.3800000000000002E-3</v>
      </c>
      <c r="K207" s="171">
        <v>1384.9</v>
      </c>
      <c r="L207" s="171">
        <v>14.79</v>
      </c>
      <c r="M207" s="171">
        <v>1576.5</v>
      </c>
      <c r="N207" s="171">
        <v>10.56</v>
      </c>
      <c r="O207" s="171">
        <v>1846.4</v>
      </c>
      <c r="P207" s="171">
        <v>37.590000000000003</v>
      </c>
      <c r="Q207" s="231">
        <f t="shared" si="11"/>
        <v>75.005415944540729</v>
      </c>
      <c r="R207" s="171">
        <v>1384.9</v>
      </c>
      <c r="S207" s="171">
        <v>14.79</v>
      </c>
    </row>
    <row r="208" spans="1:19" ht="13.5" x14ac:dyDescent="0.25">
      <c r="A208" s="198" t="s">
        <v>729</v>
      </c>
      <c r="B208" s="229">
        <v>476.6816217702924</v>
      </c>
      <c r="C208" s="229">
        <v>818.52404868098381</v>
      </c>
      <c r="D208" s="200">
        <f t="shared" si="12"/>
        <v>0.58236727746538941</v>
      </c>
      <c r="E208" s="183">
        <v>0.34040999999999999</v>
      </c>
      <c r="F208" s="183">
        <v>4.0400000000000002E-3</v>
      </c>
      <c r="G208" s="183">
        <v>5.5636900000000002</v>
      </c>
      <c r="H208" s="183">
        <v>7.1540000000000006E-2</v>
      </c>
      <c r="I208" s="183">
        <v>0.11872000000000001</v>
      </c>
      <c r="J208" s="183">
        <v>2.47E-3</v>
      </c>
      <c r="K208" s="171">
        <v>1888.7</v>
      </c>
      <c r="L208" s="171">
        <v>19.43</v>
      </c>
      <c r="M208" s="171">
        <v>1910.5</v>
      </c>
      <c r="N208" s="171">
        <v>11.07</v>
      </c>
      <c r="O208" s="171">
        <v>1937</v>
      </c>
      <c r="P208" s="171">
        <v>36.75</v>
      </c>
      <c r="Q208" s="175">
        <f t="shared" si="11"/>
        <v>97.506453278265354</v>
      </c>
      <c r="R208" s="171">
        <v>1937</v>
      </c>
      <c r="S208" s="171">
        <v>36.75</v>
      </c>
    </row>
    <row r="209" spans="1:19" s="222" customFormat="1" ht="13.5" x14ac:dyDescent="0.25">
      <c r="A209" s="198" t="s">
        <v>730</v>
      </c>
      <c r="B209" s="229">
        <v>395.365276328584</v>
      </c>
      <c r="C209" s="229">
        <v>201.69111815727729</v>
      </c>
      <c r="D209" s="200">
        <f t="shared" si="12"/>
        <v>1.9602512988216021</v>
      </c>
      <c r="E209" s="183">
        <v>0.32927000000000001</v>
      </c>
      <c r="F209" s="183">
        <v>4.0699999999999998E-3</v>
      </c>
      <c r="G209" s="183">
        <v>5.04244</v>
      </c>
      <c r="H209" s="183">
        <v>7.7049999999999993E-2</v>
      </c>
      <c r="I209" s="183">
        <v>0.11122</v>
      </c>
      <c r="J209" s="183">
        <v>2.49E-3</v>
      </c>
      <c r="K209" s="171">
        <v>1834.8</v>
      </c>
      <c r="L209" s="171">
        <v>19.75</v>
      </c>
      <c r="M209" s="171">
        <v>1826.5</v>
      </c>
      <c r="N209" s="171">
        <v>12.95</v>
      </c>
      <c r="O209" s="171">
        <v>1819.5</v>
      </c>
      <c r="P209" s="171">
        <v>40.119999999999997</v>
      </c>
      <c r="Q209" s="175">
        <f t="shared" si="11"/>
        <v>100.840890354493</v>
      </c>
      <c r="R209" s="171">
        <v>1819.5</v>
      </c>
      <c r="S209" s="171">
        <v>40.119999999999997</v>
      </c>
    </row>
    <row r="210" spans="1:19" ht="13.5" x14ac:dyDescent="0.25">
      <c r="A210" s="198" t="s">
        <v>731</v>
      </c>
      <c r="B210" s="229">
        <v>577.59883516362049</v>
      </c>
      <c r="C210" s="229">
        <v>527.54306372107169</v>
      </c>
      <c r="D210" s="200">
        <f t="shared" si="12"/>
        <v>1.0948847115711768</v>
      </c>
      <c r="E210" s="183">
        <v>0.47870000000000001</v>
      </c>
      <c r="F210" s="183">
        <v>5.7000000000000002E-3</v>
      </c>
      <c r="G210" s="183">
        <v>10.96954</v>
      </c>
      <c r="H210" s="183">
        <v>0.13713</v>
      </c>
      <c r="I210" s="183">
        <v>0.16641</v>
      </c>
      <c r="J210" s="183">
        <v>3.4199999999999999E-3</v>
      </c>
      <c r="K210" s="171">
        <v>2521.6</v>
      </c>
      <c r="L210" s="171">
        <v>24.84</v>
      </c>
      <c r="M210" s="171">
        <v>2520.6</v>
      </c>
      <c r="N210" s="171">
        <v>11.63</v>
      </c>
      <c r="O210" s="171">
        <v>2521.9</v>
      </c>
      <c r="P210" s="171">
        <v>34.1</v>
      </c>
      <c r="Q210" s="175">
        <f t="shared" si="11"/>
        <v>99.988104207145398</v>
      </c>
      <c r="R210" s="171">
        <v>2521.9</v>
      </c>
      <c r="S210" s="171">
        <v>34.1</v>
      </c>
    </row>
    <row r="211" spans="1:19" ht="13.5" x14ac:dyDescent="0.25">
      <c r="A211" s="198" t="s">
        <v>732</v>
      </c>
      <c r="B211" s="229">
        <v>797.5862865108395</v>
      </c>
      <c r="C211" s="229">
        <v>4293.1747160092727</v>
      </c>
      <c r="D211" s="200">
        <f t="shared" si="12"/>
        <v>0.18578006702979866</v>
      </c>
      <c r="E211" s="192">
        <v>3.909E-2</v>
      </c>
      <c r="F211" s="192">
        <v>4.6999999999999999E-4</v>
      </c>
      <c r="G211" s="192">
        <v>2.1257199999999998</v>
      </c>
      <c r="H211" s="192">
        <v>2.6579999999999999E-2</v>
      </c>
      <c r="I211" s="192">
        <v>0.39489999999999997</v>
      </c>
      <c r="J211" s="192">
        <v>8.1799999999999998E-3</v>
      </c>
      <c r="K211" s="197">
        <v>247.2</v>
      </c>
      <c r="L211" s="197">
        <v>2.91</v>
      </c>
      <c r="M211" s="197">
        <v>1157.2</v>
      </c>
      <c r="N211" s="197">
        <v>8.6300000000000008</v>
      </c>
      <c r="O211" s="197">
        <v>3889.8</v>
      </c>
      <c r="P211" s="197">
        <v>30.82</v>
      </c>
      <c r="Q211" s="231">
        <f t="shared" si="11"/>
        <v>6.3550825235230608</v>
      </c>
      <c r="R211" s="197">
        <v>247.2</v>
      </c>
      <c r="S211" s="197">
        <v>2.91</v>
      </c>
    </row>
    <row r="212" spans="1:19" s="222" customFormat="1" ht="13.5" x14ac:dyDescent="0.25">
      <c r="A212" s="198" t="s">
        <v>733</v>
      </c>
      <c r="B212" s="229">
        <v>384.89549023253517</v>
      </c>
      <c r="C212" s="229">
        <v>283.43753334222032</v>
      </c>
      <c r="D212" s="200">
        <f t="shared" si="12"/>
        <v>1.3579552633483276</v>
      </c>
      <c r="E212" s="183">
        <v>0.36508000000000002</v>
      </c>
      <c r="F212" s="183">
        <v>4.4600000000000004E-3</v>
      </c>
      <c r="G212" s="183">
        <v>6.3050100000000002</v>
      </c>
      <c r="H212" s="183">
        <v>8.8639999999999997E-2</v>
      </c>
      <c r="I212" s="183">
        <v>0.12537999999999999</v>
      </c>
      <c r="J212" s="183">
        <v>2.7000000000000001E-3</v>
      </c>
      <c r="K212" s="171">
        <v>2006.2</v>
      </c>
      <c r="L212" s="171">
        <v>21.05</v>
      </c>
      <c r="M212" s="171">
        <v>2019.2</v>
      </c>
      <c r="N212" s="171">
        <v>12.32</v>
      </c>
      <c r="O212" s="171">
        <v>2034.2</v>
      </c>
      <c r="P212" s="171">
        <v>37.64</v>
      </c>
      <c r="Q212" s="175">
        <f t="shared" si="11"/>
        <v>98.623537508602894</v>
      </c>
      <c r="R212" s="171">
        <v>2034.2</v>
      </c>
      <c r="S212" s="171">
        <v>37.64</v>
      </c>
    </row>
    <row r="213" spans="1:19" s="222" customFormat="1" ht="13.5" x14ac:dyDescent="0.25">
      <c r="A213" s="198" t="s">
        <v>734</v>
      </c>
      <c r="B213" s="229">
        <v>414.43340617505299</v>
      </c>
      <c r="C213" s="229">
        <v>406.37586146678063</v>
      </c>
      <c r="D213" s="200">
        <f t="shared" si="12"/>
        <v>1.0198278132938046</v>
      </c>
      <c r="E213" s="183">
        <v>0.33953</v>
      </c>
      <c r="F213" s="183">
        <v>4.1900000000000001E-3</v>
      </c>
      <c r="G213" s="183">
        <v>5.4801200000000003</v>
      </c>
      <c r="H213" s="183">
        <v>8.0820000000000003E-2</v>
      </c>
      <c r="I213" s="183">
        <v>0.11717</v>
      </c>
      <c r="J213" s="183">
        <v>2.5799999999999998E-3</v>
      </c>
      <c r="K213" s="171">
        <v>1884.4</v>
      </c>
      <c r="L213" s="171">
        <v>20.149999999999999</v>
      </c>
      <c r="M213" s="171">
        <v>1897.5</v>
      </c>
      <c r="N213" s="171">
        <v>12.66</v>
      </c>
      <c r="O213" s="171">
        <v>1913.4</v>
      </c>
      <c r="P213" s="171">
        <v>38.99</v>
      </c>
      <c r="Q213" s="175">
        <f t="shared" si="11"/>
        <v>98.484373366781639</v>
      </c>
      <c r="R213" s="171">
        <v>1913.4</v>
      </c>
      <c r="S213" s="171">
        <v>38.99</v>
      </c>
    </row>
    <row r="214" spans="1:19" s="222" customFormat="1" ht="13.5" x14ac:dyDescent="0.25">
      <c r="A214" s="198" t="s">
        <v>735</v>
      </c>
      <c r="B214" s="229">
        <v>937.52168675323264</v>
      </c>
      <c r="C214" s="229">
        <v>666.56787293843547</v>
      </c>
      <c r="D214" s="200">
        <f t="shared" si="12"/>
        <v>1.4064909588581727</v>
      </c>
      <c r="E214" s="192">
        <v>0.37147000000000002</v>
      </c>
      <c r="F214" s="192">
        <v>4.5799999999999999E-3</v>
      </c>
      <c r="G214" s="192">
        <v>9.0252300000000005</v>
      </c>
      <c r="H214" s="192">
        <v>0.12399</v>
      </c>
      <c r="I214" s="192">
        <v>0.17627999999999999</v>
      </c>
      <c r="J214" s="192">
        <v>3.7599999999999999E-3</v>
      </c>
      <c r="K214" s="171">
        <v>2036.3</v>
      </c>
      <c r="L214" s="171">
        <v>21.55</v>
      </c>
      <c r="M214" s="171">
        <v>2340.6</v>
      </c>
      <c r="N214" s="171">
        <v>12.56</v>
      </c>
      <c r="O214" s="171">
        <v>2618.1999999999998</v>
      </c>
      <c r="P214" s="171">
        <v>35.04</v>
      </c>
      <c r="Q214" s="231">
        <f t="shared" si="11"/>
        <v>77.774807119395007</v>
      </c>
      <c r="R214" s="171">
        <v>2618.1999999999998</v>
      </c>
      <c r="S214" s="171">
        <v>35.04</v>
      </c>
    </row>
    <row r="215" spans="1:19" ht="13.5" x14ac:dyDescent="0.25">
      <c r="A215" s="198" t="s">
        <v>736</v>
      </c>
      <c r="B215" s="229">
        <v>392.58216743576048</v>
      </c>
      <c r="C215" s="229">
        <v>323.65827630857893</v>
      </c>
      <c r="D215" s="200">
        <f t="shared" si="12"/>
        <v>1.2129526607917445</v>
      </c>
      <c r="E215" s="183">
        <v>0.41926000000000002</v>
      </c>
      <c r="F215" s="183">
        <v>5.5999999999999999E-3</v>
      </c>
      <c r="G215" s="183">
        <v>8.5019500000000008</v>
      </c>
      <c r="H215" s="183">
        <v>0.14652999999999999</v>
      </c>
      <c r="I215" s="183">
        <v>0.14710999999999999</v>
      </c>
      <c r="J215" s="183">
        <v>3.49E-3</v>
      </c>
      <c r="K215" s="171">
        <v>2257.1</v>
      </c>
      <c r="L215" s="171">
        <v>25.41</v>
      </c>
      <c r="M215" s="171">
        <v>2286.1</v>
      </c>
      <c r="N215" s="171">
        <v>15.66</v>
      </c>
      <c r="O215" s="171">
        <v>2312.6</v>
      </c>
      <c r="P215" s="171">
        <v>40.15</v>
      </c>
      <c r="Q215" s="175">
        <f t="shared" si="11"/>
        <v>97.600103779296035</v>
      </c>
      <c r="R215" s="171">
        <v>2312.6</v>
      </c>
      <c r="S215" s="171">
        <v>40.15</v>
      </c>
    </row>
    <row r="216" spans="1:19" ht="13.5" x14ac:dyDescent="0.25">
      <c r="A216" s="198" t="s">
        <v>737</v>
      </c>
      <c r="B216" s="229">
        <v>553.48867382345259</v>
      </c>
      <c r="C216" s="229">
        <v>1391.774086625614</v>
      </c>
      <c r="D216" s="200">
        <f t="shared" si="12"/>
        <v>0.39768571576540679</v>
      </c>
      <c r="E216" s="192">
        <v>0.13478000000000001</v>
      </c>
      <c r="F216" s="192">
        <v>1.6800000000000001E-3</v>
      </c>
      <c r="G216" s="192">
        <v>3.0482999999999998</v>
      </c>
      <c r="H216" s="192">
        <v>4.5350000000000001E-2</v>
      </c>
      <c r="I216" s="192">
        <v>0.16405</v>
      </c>
      <c r="J216" s="192">
        <v>3.65E-3</v>
      </c>
      <c r="K216" s="197">
        <v>815.1</v>
      </c>
      <c r="L216" s="197">
        <v>9.5500000000000007</v>
      </c>
      <c r="M216" s="197">
        <v>1419.8</v>
      </c>
      <c r="N216" s="197">
        <v>11.37</v>
      </c>
      <c r="O216" s="197">
        <v>2497.8000000000002</v>
      </c>
      <c r="P216" s="197">
        <v>36.94</v>
      </c>
      <c r="Q216" s="231">
        <f t="shared" si="11"/>
        <v>32.632716790775881</v>
      </c>
      <c r="R216" s="197">
        <v>815.1</v>
      </c>
      <c r="S216" s="197">
        <v>9.5500000000000007</v>
      </c>
    </row>
    <row r="217" spans="1:19" x14ac:dyDescent="0.25">
      <c r="A217" s="359">
        <v>91500</v>
      </c>
      <c r="B217" s="171">
        <v>140.39892512909631</v>
      </c>
      <c r="C217" s="171">
        <v>258.856340991416</v>
      </c>
      <c r="D217" s="200">
        <f>B217/C217</f>
        <v>0.54238163373309878</v>
      </c>
      <c r="E217" s="183">
        <v>0.17917</v>
      </c>
      <c r="F217" s="183">
        <v>1.2843000342570078E-3</v>
      </c>
      <c r="G217" s="183">
        <v>1.8502000000000001</v>
      </c>
      <c r="H217" s="183">
        <v>3.7713534879941418E-2</v>
      </c>
      <c r="I217" s="183">
        <v>7.4880000000000002E-2</v>
      </c>
      <c r="J217" s="183">
        <v>1.2206969666738758E-3</v>
      </c>
      <c r="K217" s="157">
        <v>1062.438685913776</v>
      </c>
      <c r="L217" s="157">
        <v>7.021153208323085</v>
      </c>
      <c r="M217" s="157">
        <v>1063.5012105975275</v>
      </c>
      <c r="N217" s="157">
        <v>13.436221769396411</v>
      </c>
      <c r="O217" s="157">
        <v>1064.82</v>
      </c>
      <c r="P217" s="157">
        <v>33.332500000000003</v>
      </c>
      <c r="Q217" s="231"/>
      <c r="R217" s="197"/>
      <c r="S217" s="197"/>
    </row>
    <row r="218" spans="1:19" x14ac:dyDescent="0.25">
      <c r="A218" s="359">
        <v>91500</v>
      </c>
      <c r="B218" s="171">
        <v>154.49690111492049</v>
      </c>
      <c r="C218" s="171">
        <v>279.05561970858338</v>
      </c>
      <c r="D218" s="200">
        <f t="shared" ref="D218:D220" si="13">B218/C218</f>
        <v>0.5536419631192554</v>
      </c>
      <c r="E218" s="183">
        <v>0.17917</v>
      </c>
      <c r="F218" s="183">
        <v>1.178477413996576E-3</v>
      </c>
      <c r="G218" s="183">
        <v>1.8502000000000001</v>
      </c>
      <c r="H218" s="183">
        <v>3.5996122903257391E-2</v>
      </c>
      <c r="I218" s="183">
        <v>7.4880000000000002E-2</v>
      </c>
      <c r="J218" s="183">
        <v>1.2403649779911966E-3</v>
      </c>
      <c r="K218" s="157">
        <v>1062.438685913776</v>
      </c>
      <c r="L218" s="157">
        <v>6.4426300230089737</v>
      </c>
      <c r="M218" s="157">
        <v>1063.5012105975275</v>
      </c>
      <c r="N218" s="157">
        <v>12.8242918388828</v>
      </c>
      <c r="O218" s="157">
        <v>1064.82</v>
      </c>
      <c r="P218" s="157">
        <v>33.332500000000003</v>
      </c>
      <c r="Q218" s="231"/>
      <c r="R218" s="197"/>
      <c r="S218" s="197"/>
    </row>
    <row r="219" spans="1:19" x14ac:dyDescent="0.25">
      <c r="A219" s="359">
        <v>91500</v>
      </c>
      <c r="B219" s="171">
        <v>148.30633937143722</v>
      </c>
      <c r="C219" s="171">
        <v>267.01766067569008</v>
      </c>
      <c r="D219" s="200">
        <f t="shared" si="13"/>
        <v>0.55541771655158301</v>
      </c>
      <c r="E219" s="183">
        <v>0.17916999999999997</v>
      </c>
      <c r="F219" s="183">
        <v>1.2176725148974358E-3</v>
      </c>
      <c r="G219" s="183">
        <v>1.8502000000000001</v>
      </c>
      <c r="H219" s="183">
        <v>3.8060297990699481E-2</v>
      </c>
      <c r="I219" s="183">
        <v>7.4880000000000002E-2</v>
      </c>
      <c r="J219" s="183">
        <v>1.3021423841169703E-3</v>
      </c>
      <c r="K219" s="157">
        <v>1062.438685913776</v>
      </c>
      <c r="L219" s="157">
        <v>6.656906264071381</v>
      </c>
      <c r="M219" s="157">
        <v>1063.5012105975275</v>
      </c>
      <c r="N219" s="157">
        <v>13.559777874915085</v>
      </c>
      <c r="O219" s="157">
        <v>1064.82</v>
      </c>
      <c r="P219" s="157">
        <v>34.102499999999999</v>
      </c>
      <c r="Q219" s="231"/>
      <c r="R219" s="197"/>
      <c r="S219" s="197"/>
    </row>
    <row r="220" spans="1:19" x14ac:dyDescent="0.25">
      <c r="A220" s="359">
        <v>91500</v>
      </c>
      <c r="B220" s="171">
        <v>148.0952982408993</v>
      </c>
      <c r="C220" s="171">
        <v>268.34192858675732</v>
      </c>
      <c r="D220" s="200">
        <f t="shared" si="13"/>
        <v>0.55189026560572985</v>
      </c>
      <c r="E220" s="183">
        <v>0.17917000000000002</v>
      </c>
      <c r="F220" s="183">
        <v>1.1061367113540412E-3</v>
      </c>
      <c r="G220" s="183">
        <v>1.8501999999999998</v>
      </c>
      <c r="H220" s="183">
        <v>3.4371319661820283E-2</v>
      </c>
      <c r="I220" s="183">
        <v>7.4880000000000002E-2</v>
      </c>
      <c r="J220" s="183">
        <v>1.2321426740894011E-3</v>
      </c>
      <c r="K220" s="157">
        <v>1062.438685913776</v>
      </c>
      <c r="L220" s="157">
        <v>6.047149668825341</v>
      </c>
      <c r="M220" s="157">
        <v>1063.5012105975275</v>
      </c>
      <c r="N220" s="157">
        <v>12.245367848189403</v>
      </c>
      <c r="O220" s="157">
        <v>1064.82</v>
      </c>
      <c r="P220" s="157">
        <v>33.332500000000003</v>
      </c>
      <c r="Q220" s="231"/>
      <c r="R220" s="197"/>
      <c r="S220" s="197"/>
    </row>
    <row r="221" spans="1:19" x14ac:dyDescent="0.25">
      <c r="A221" s="198"/>
      <c r="Q221" s="175"/>
    </row>
    <row r="222" spans="1:19" x14ac:dyDescent="0.25">
      <c r="A222" s="165" t="s">
        <v>534</v>
      </c>
      <c r="Q222" s="175"/>
    </row>
    <row r="223" spans="1:19" x14ac:dyDescent="0.25">
      <c r="A223" s="247">
        <v>1</v>
      </c>
      <c r="B223" s="171">
        <f>C223*D223</f>
        <v>68.680866542724175</v>
      </c>
      <c r="C223" s="180">
        <v>77.154135890000006</v>
      </c>
      <c r="D223" s="248">
        <v>0.89017738000000002</v>
      </c>
      <c r="E223" s="242">
        <v>0.33052747599999999</v>
      </c>
      <c r="F223" s="242">
        <v>3.9210149999999999E-3</v>
      </c>
      <c r="G223" s="242">
        <v>5.3093958419999998</v>
      </c>
      <c r="H223" s="242">
        <v>9.0633348000000002E-2</v>
      </c>
      <c r="I223" s="242">
        <v>0.11650277322332135</v>
      </c>
      <c r="J223" s="242">
        <v>1.8467620000000001E-3</v>
      </c>
      <c r="K223" s="186">
        <v>1840.9377089798988</v>
      </c>
      <c r="L223" s="186">
        <v>21.83886331729898</v>
      </c>
      <c r="M223" s="186">
        <v>1870.376124132503</v>
      </c>
      <c r="N223" s="186">
        <v>31.928011245350341</v>
      </c>
      <c r="O223" s="186">
        <v>1903.2438326467513</v>
      </c>
      <c r="P223" s="186">
        <v>28.480951588149797</v>
      </c>
      <c r="Q223" s="175">
        <f t="shared" ref="Q223:Q254" si="14">K223/O223*100</f>
        <v>96.726319423812015</v>
      </c>
      <c r="R223" s="186">
        <v>1903.2438326467513</v>
      </c>
      <c r="S223" s="186">
        <v>28.480951588149797</v>
      </c>
    </row>
    <row r="224" spans="1:19" x14ac:dyDescent="0.25">
      <c r="A224" s="247">
        <v>2</v>
      </c>
      <c r="B224" s="171">
        <f t="shared" ref="B224:B262" si="15">C224*D224</f>
        <v>81.80947589212326</v>
      </c>
      <c r="C224" s="180">
        <v>77.035860729999996</v>
      </c>
      <c r="D224" s="248">
        <v>1.061966143</v>
      </c>
      <c r="E224" s="242">
        <v>0.47835824799999999</v>
      </c>
      <c r="F224" s="242">
        <v>4.4821749999999997E-3</v>
      </c>
      <c r="G224" s="242">
        <v>11.142210479999999</v>
      </c>
      <c r="H224" s="242">
        <v>0.14565019400000001</v>
      </c>
      <c r="I224" s="242">
        <v>0.16893390332558533</v>
      </c>
      <c r="J224" s="242">
        <v>1.78144E-3</v>
      </c>
      <c r="K224" s="186">
        <v>2520.1107504560646</v>
      </c>
      <c r="L224" s="186">
        <v>23.613217604487527</v>
      </c>
      <c r="M224" s="186">
        <v>2535.0945336129275</v>
      </c>
      <c r="N224" s="186">
        <v>33.138577959179109</v>
      </c>
      <c r="O224" s="186">
        <v>2547.1081826300588</v>
      </c>
      <c r="P224" s="186">
        <v>17.668124600903063</v>
      </c>
      <c r="Q224" s="175">
        <f t="shared" si="14"/>
        <v>98.94007516610003</v>
      </c>
      <c r="R224" s="186">
        <v>2547.1081826300588</v>
      </c>
      <c r="S224" s="186">
        <v>17.668124600903063</v>
      </c>
    </row>
    <row r="225" spans="1:19" x14ac:dyDescent="0.25">
      <c r="A225" s="247">
        <v>3</v>
      </c>
      <c r="B225" s="171">
        <f t="shared" si="15"/>
        <v>200.91269268481474</v>
      </c>
      <c r="C225" s="180">
        <v>137.9735542</v>
      </c>
      <c r="D225" s="248">
        <v>1.4561681319999999</v>
      </c>
      <c r="E225" s="242">
        <v>0.38312229599999997</v>
      </c>
      <c r="F225" s="242">
        <v>3.0093400000000001E-3</v>
      </c>
      <c r="G225" s="242">
        <v>7.2237967249999997</v>
      </c>
      <c r="H225" s="242">
        <v>8.4731970000000004E-2</v>
      </c>
      <c r="I225" s="242">
        <v>0.13674983630662277</v>
      </c>
      <c r="J225" s="242">
        <v>1.340766E-3</v>
      </c>
      <c r="K225" s="186">
        <v>2090.8523888995596</v>
      </c>
      <c r="L225" s="186">
        <v>16.423178169748184</v>
      </c>
      <c r="M225" s="186">
        <v>2139.4445764496891</v>
      </c>
      <c r="N225" s="186">
        <v>25.094747342630658</v>
      </c>
      <c r="O225" s="186">
        <v>2186.4419415655084</v>
      </c>
      <c r="P225" s="186">
        <v>17.054150200522692</v>
      </c>
      <c r="Q225" s="175">
        <f t="shared" si="14"/>
        <v>95.628077249675059</v>
      </c>
      <c r="R225" s="186">
        <v>2186.4419415655084</v>
      </c>
      <c r="S225" s="186">
        <v>17.054150200522692</v>
      </c>
    </row>
    <row r="226" spans="1:19" x14ac:dyDescent="0.25">
      <c r="A226" s="247">
        <v>4</v>
      </c>
      <c r="B226" s="171">
        <f t="shared" si="15"/>
        <v>93.128604970753841</v>
      </c>
      <c r="C226" s="180">
        <v>44.357544140000002</v>
      </c>
      <c r="D226" s="248">
        <v>2.0994986710000001</v>
      </c>
      <c r="E226" s="242">
        <v>0.45627542599999998</v>
      </c>
      <c r="F226" s="242">
        <v>3.8842199999999999E-3</v>
      </c>
      <c r="G226" s="242">
        <v>10.83223476</v>
      </c>
      <c r="H226" s="242">
        <v>0.14836579799999999</v>
      </c>
      <c r="I226" s="242">
        <v>0.1721827776782065</v>
      </c>
      <c r="J226" s="242">
        <v>2.0701299999999999E-3</v>
      </c>
      <c r="K226" s="186">
        <v>2423.0916879523879</v>
      </c>
      <c r="L226" s="186">
        <v>20.627499663281064</v>
      </c>
      <c r="M226" s="186">
        <v>2508.8364383617036</v>
      </c>
      <c r="N226" s="186">
        <v>34.362763407189298</v>
      </c>
      <c r="O226" s="186">
        <v>2578.9744996007657</v>
      </c>
      <c r="P226" s="186">
        <v>20.08130847661285</v>
      </c>
      <c r="Q226" s="175">
        <f t="shared" si="14"/>
        <v>93.955628034611863</v>
      </c>
      <c r="R226" s="186">
        <v>2578.9744996007657</v>
      </c>
      <c r="S226" s="186">
        <v>20.08130847661285</v>
      </c>
    </row>
    <row r="227" spans="1:19" x14ac:dyDescent="0.25">
      <c r="A227" s="247">
        <v>5</v>
      </c>
      <c r="B227" s="171">
        <f t="shared" si="15"/>
        <v>159.64312807426472</v>
      </c>
      <c r="C227" s="180">
        <v>172.7713833</v>
      </c>
      <c r="D227" s="248">
        <v>0.92401371700000001</v>
      </c>
      <c r="E227" s="242">
        <v>0.36281091799999998</v>
      </c>
      <c r="F227" s="242">
        <v>3.7482100000000001E-3</v>
      </c>
      <c r="G227" s="242">
        <v>6.714404966</v>
      </c>
      <c r="H227" s="242">
        <v>6.1855140000000003E-2</v>
      </c>
      <c r="I227" s="242">
        <v>0.13422268086624328</v>
      </c>
      <c r="J227" s="242">
        <v>1.111438E-3</v>
      </c>
      <c r="K227" s="186">
        <v>1995.4837596751258</v>
      </c>
      <c r="L227" s="186">
        <v>20.615399955664795</v>
      </c>
      <c r="M227" s="186">
        <v>2074.5183083160223</v>
      </c>
      <c r="N227" s="186">
        <v>19.111093394459807</v>
      </c>
      <c r="O227" s="186">
        <v>2153.9384775520489</v>
      </c>
      <c r="P227" s="186">
        <v>14.455034225827717</v>
      </c>
      <c r="Q227" s="175">
        <f t="shared" si="14"/>
        <v>92.643489146588493</v>
      </c>
      <c r="R227" s="186">
        <v>2153.9384775520489</v>
      </c>
      <c r="S227" s="186">
        <v>14.455034225827717</v>
      </c>
    </row>
    <row r="228" spans="1:19" x14ac:dyDescent="0.25">
      <c r="A228" s="247">
        <v>6</v>
      </c>
      <c r="B228" s="171">
        <f t="shared" si="15"/>
        <v>76.749589616165423</v>
      </c>
      <c r="C228" s="180">
        <v>135.2451519</v>
      </c>
      <c r="D228" s="248">
        <v>0.56748496000000004</v>
      </c>
      <c r="E228" s="242">
        <v>0.33400966900000001</v>
      </c>
      <c r="F228" s="242">
        <v>3.9549750000000003E-3</v>
      </c>
      <c r="G228" s="242">
        <v>5.1022069209999996</v>
      </c>
      <c r="H228" s="242">
        <v>4.9460002000000003E-2</v>
      </c>
      <c r="I228" s="242">
        <v>0.11078928350801097</v>
      </c>
      <c r="J228" s="242">
        <v>1.0096899999999999E-3</v>
      </c>
      <c r="K228" s="186">
        <v>1857.7869176025883</v>
      </c>
      <c r="L228" s="186">
        <v>21.997868613933147</v>
      </c>
      <c r="M228" s="186">
        <v>1836.473062980956</v>
      </c>
      <c r="N228" s="186">
        <v>17.802484841242332</v>
      </c>
      <c r="O228" s="186">
        <v>1812.4010776475832</v>
      </c>
      <c r="P228" s="186">
        <v>16.55537241701315</v>
      </c>
      <c r="Q228" s="175">
        <f t="shared" si="14"/>
        <v>102.50418301526911</v>
      </c>
      <c r="R228" s="186">
        <v>1812.4010776475832</v>
      </c>
      <c r="S228" s="186">
        <v>16.55537241701315</v>
      </c>
    </row>
    <row r="229" spans="1:19" x14ac:dyDescent="0.25">
      <c r="A229" s="247">
        <v>7</v>
      </c>
      <c r="B229" s="171">
        <f t="shared" si="15"/>
        <v>107.93594209610825</v>
      </c>
      <c r="C229" s="180">
        <v>109.38579989999999</v>
      </c>
      <c r="D229" s="248">
        <v>0.98674546600000002</v>
      </c>
      <c r="E229" s="242">
        <v>0.34738970600000002</v>
      </c>
      <c r="F229" s="242">
        <v>3.4207899999999999E-3</v>
      </c>
      <c r="G229" s="242">
        <v>5.8133719580000003</v>
      </c>
      <c r="H229" s="242">
        <v>5.9230513999999998E-2</v>
      </c>
      <c r="I229" s="242">
        <v>0.12136959187221856</v>
      </c>
      <c r="J229" s="242">
        <v>1.1168339999999999E-3</v>
      </c>
      <c r="K229" s="186">
        <v>1922.1219636820197</v>
      </c>
      <c r="L229" s="186">
        <v>18.927376023467481</v>
      </c>
      <c r="M229" s="186">
        <v>1948.4054887888642</v>
      </c>
      <c r="N229" s="186">
        <v>19.851655702603445</v>
      </c>
      <c r="O229" s="186">
        <v>1976.4566692657615</v>
      </c>
      <c r="P229" s="186">
        <v>16.39101768334265</v>
      </c>
      <c r="Q229" s="175">
        <f t="shared" si="14"/>
        <v>97.250903274093687</v>
      </c>
      <c r="R229" s="186">
        <v>1976.4566692657615</v>
      </c>
      <c r="S229" s="186">
        <v>16.39101768334265</v>
      </c>
    </row>
    <row r="230" spans="1:19" x14ac:dyDescent="0.25">
      <c r="A230" s="247">
        <v>8</v>
      </c>
      <c r="B230" s="171">
        <f t="shared" si="15"/>
        <v>59.162067344617412</v>
      </c>
      <c r="C230" s="180">
        <v>89.445731179999996</v>
      </c>
      <c r="D230" s="248">
        <v>0.66142974700000001</v>
      </c>
      <c r="E230" s="242">
        <v>0.44364268800000001</v>
      </c>
      <c r="F230" s="242">
        <v>3.377545E-3</v>
      </c>
      <c r="G230" s="242">
        <v>9.375601992</v>
      </c>
      <c r="H230" s="242">
        <v>9.1816622000000001E-2</v>
      </c>
      <c r="I230" s="242">
        <v>0.15327261249329374</v>
      </c>
      <c r="J230" s="242">
        <v>1.533008E-3</v>
      </c>
      <c r="K230" s="186">
        <v>2366.9270837546896</v>
      </c>
      <c r="L230" s="186">
        <v>18.01991321696309</v>
      </c>
      <c r="M230" s="186">
        <v>2375.4450807318631</v>
      </c>
      <c r="N230" s="186">
        <v>23.263076146515345</v>
      </c>
      <c r="O230" s="186">
        <v>2382.7614901863594</v>
      </c>
      <c r="P230" s="186">
        <v>17.037486612212152</v>
      </c>
      <c r="Q230" s="175">
        <f t="shared" si="14"/>
        <v>99.335459864661843</v>
      </c>
      <c r="R230" s="186">
        <v>2382.7614901863594</v>
      </c>
      <c r="S230" s="186">
        <v>17.037486612212152</v>
      </c>
    </row>
    <row r="231" spans="1:19" x14ac:dyDescent="0.25">
      <c r="A231" s="247">
        <v>9</v>
      </c>
      <c r="B231" s="171">
        <f t="shared" si="15"/>
        <v>125.4975088832872</v>
      </c>
      <c r="C231" s="180">
        <v>102.99610629999999</v>
      </c>
      <c r="D231" s="248">
        <v>1.2184684779999999</v>
      </c>
      <c r="E231" s="242">
        <v>0.47045171400000002</v>
      </c>
      <c r="F231" s="242">
        <v>7.7918300000000005E-3</v>
      </c>
      <c r="G231" s="242">
        <v>10.51342079</v>
      </c>
      <c r="H231" s="242">
        <v>0.120282268</v>
      </c>
      <c r="I231" s="242">
        <v>0.16207936149099555</v>
      </c>
      <c r="J231" s="242">
        <v>1.4314040000000001E-3</v>
      </c>
      <c r="K231" s="186">
        <v>2485.5416085260117</v>
      </c>
      <c r="L231" s="186">
        <v>41.166642814189501</v>
      </c>
      <c r="M231" s="186">
        <v>2481.1020766025408</v>
      </c>
      <c r="N231" s="186">
        <v>28.385868964468923</v>
      </c>
      <c r="O231" s="186">
        <v>2477.468659804189</v>
      </c>
      <c r="P231" s="186">
        <v>14.899522834791238</v>
      </c>
      <c r="Q231" s="175">
        <f t="shared" si="14"/>
        <v>100.32585472635043</v>
      </c>
      <c r="R231" s="186">
        <v>2477.468659804189</v>
      </c>
      <c r="S231" s="186">
        <v>14.899522834791238</v>
      </c>
    </row>
    <row r="232" spans="1:19" x14ac:dyDescent="0.25">
      <c r="A232" s="247">
        <v>10</v>
      </c>
      <c r="B232" s="171">
        <f t="shared" si="15"/>
        <v>119.3028242323455</v>
      </c>
      <c r="C232" s="180">
        <v>118.29036809999999</v>
      </c>
      <c r="D232" s="248">
        <v>1.008559075</v>
      </c>
      <c r="E232" s="242">
        <v>0.35641657100000002</v>
      </c>
      <c r="F232" s="242">
        <v>4.5698249999999996E-3</v>
      </c>
      <c r="G232" s="242">
        <v>5.9008560670000003</v>
      </c>
      <c r="H232" s="242">
        <v>5.8210902000000002E-2</v>
      </c>
      <c r="I232" s="242">
        <v>0.12007590239418105</v>
      </c>
      <c r="J232" s="242">
        <v>1.0644300000000001E-3</v>
      </c>
      <c r="K232" s="186">
        <v>1965.1658217075978</v>
      </c>
      <c r="L232" s="186">
        <v>25.196538634520792</v>
      </c>
      <c r="M232" s="186">
        <v>1961.3600767513985</v>
      </c>
      <c r="N232" s="186">
        <v>19.348470445328715</v>
      </c>
      <c r="O232" s="186">
        <v>1957.3468045951809</v>
      </c>
      <c r="P232" s="186">
        <v>15.825600264322018</v>
      </c>
      <c r="Q232" s="175">
        <f t="shared" si="14"/>
        <v>100.39947019578035</v>
      </c>
      <c r="R232" s="186">
        <v>1957.3468045951809</v>
      </c>
      <c r="S232" s="186">
        <v>15.825600264322018</v>
      </c>
    </row>
    <row r="233" spans="1:19" x14ac:dyDescent="0.25">
      <c r="A233" s="247">
        <v>11</v>
      </c>
      <c r="B233" s="171">
        <f t="shared" si="15"/>
        <v>132.31115576173062</v>
      </c>
      <c r="C233" s="180">
        <v>104.983958</v>
      </c>
      <c r="D233" s="248">
        <v>1.260298795</v>
      </c>
      <c r="E233" s="242">
        <v>0.34757695199999999</v>
      </c>
      <c r="F233" s="242">
        <v>4.6295149999999998E-3</v>
      </c>
      <c r="G233" s="242">
        <v>5.9085075720000004</v>
      </c>
      <c r="H233" s="242">
        <v>5.2593727999999999E-2</v>
      </c>
      <c r="I233" s="242">
        <v>0.1232893466856628</v>
      </c>
      <c r="J233" s="242">
        <v>1.328156E-3</v>
      </c>
      <c r="K233" s="186">
        <v>1923.0177560424213</v>
      </c>
      <c r="L233" s="186">
        <v>25.613434652780803</v>
      </c>
      <c r="M233" s="186">
        <v>1962.4852856324267</v>
      </c>
      <c r="N233" s="186">
        <v>17.468779731396125</v>
      </c>
      <c r="O233" s="186">
        <v>2004.3657092793933</v>
      </c>
      <c r="P233" s="186">
        <v>19.126754724481888</v>
      </c>
      <c r="Q233" s="175">
        <f t="shared" si="14"/>
        <v>95.941461537664296</v>
      </c>
      <c r="R233" s="186">
        <v>2004.3657092793933</v>
      </c>
      <c r="S233" s="186">
        <v>19.126754724481888</v>
      </c>
    </row>
    <row r="234" spans="1:19" x14ac:dyDescent="0.25">
      <c r="A234" s="247">
        <v>12</v>
      </c>
      <c r="B234" s="171">
        <f t="shared" si="15"/>
        <v>170.65423865054271</v>
      </c>
      <c r="C234" s="180">
        <v>142.62507009999999</v>
      </c>
      <c r="D234" s="248">
        <v>1.1965234339999999</v>
      </c>
      <c r="E234" s="242">
        <v>0.33272654099999999</v>
      </c>
      <c r="F234" s="242">
        <v>6.5856949999999999E-3</v>
      </c>
      <c r="G234" s="242">
        <v>5.2286807629999998</v>
      </c>
      <c r="H234" s="242">
        <v>8.3690682000000002E-2</v>
      </c>
      <c r="I234" s="242">
        <v>0.11397337448777188</v>
      </c>
      <c r="J234" s="242">
        <v>1.3334379999999999E-3</v>
      </c>
      <c r="K234" s="186">
        <v>1851.5833980013776</v>
      </c>
      <c r="L234" s="186">
        <v>36.648604856264484</v>
      </c>
      <c r="M234" s="186">
        <v>1857.3026906008747</v>
      </c>
      <c r="N234" s="186">
        <v>29.728135241448136</v>
      </c>
      <c r="O234" s="186">
        <v>1863.712076387365</v>
      </c>
      <c r="P234" s="186">
        <v>21.120737481680365</v>
      </c>
      <c r="Q234" s="175">
        <f t="shared" si="14"/>
        <v>99.349219305940338</v>
      </c>
      <c r="R234" s="186">
        <v>1863.712076387365</v>
      </c>
      <c r="S234" s="186">
        <v>21.120737481680365</v>
      </c>
    </row>
    <row r="235" spans="1:19" x14ac:dyDescent="0.25">
      <c r="A235" s="247">
        <v>13</v>
      </c>
      <c r="B235" s="171">
        <f t="shared" si="15"/>
        <v>134.89532911432929</v>
      </c>
      <c r="C235" s="180">
        <v>194.09500019999999</v>
      </c>
      <c r="D235" s="248">
        <v>0.69499641400000001</v>
      </c>
      <c r="E235" s="242">
        <v>0.38162073800000001</v>
      </c>
      <c r="F235" s="242">
        <v>3.2484000000000002E-3</v>
      </c>
      <c r="G235" s="242">
        <v>7.3016781120000003</v>
      </c>
      <c r="H235" s="242">
        <v>6.7840921999999998E-2</v>
      </c>
      <c r="I235" s="242">
        <v>0.13876803601096735</v>
      </c>
      <c r="J235" s="242">
        <v>1.3254219999999999E-3</v>
      </c>
      <c r="K235" s="186">
        <v>2083.8501716090882</v>
      </c>
      <c r="L235" s="186">
        <v>17.737974442717423</v>
      </c>
      <c r="M235" s="186">
        <v>2149.0152576891578</v>
      </c>
      <c r="N235" s="186">
        <v>19.966804101388476</v>
      </c>
      <c r="O235" s="186">
        <v>2211.8898064071623</v>
      </c>
      <c r="P235" s="186">
        <v>16.567657062912616</v>
      </c>
      <c r="Q235" s="175">
        <f t="shared" si="14"/>
        <v>94.211301375539463</v>
      </c>
      <c r="R235" s="186">
        <v>2211.8898064071623</v>
      </c>
      <c r="S235" s="186">
        <v>16.567657062912616</v>
      </c>
    </row>
    <row r="236" spans="1:19" x14ac:dyDescent="0.25">
      <c r="A236" s="247">
        <v>14</v>
      </c>
      <c r="B236" s="171">
        <f t="shared" si="15"/>
        <v>36.402344688077974</v>
      </c>
      <c r="C236" s="180">
        <v>83.20755939</v>
      </c>
      <c r="D236" s="248">
        <v>0.43748843199999998</v>
      </c>
      <c r="E236" s="242">
        <v>0.35472166900000002</v>
      </c>
      <c r="F236" s="242">
        <v>3.4330300000000001E-3</v>
      </c>
      <c r="G236" s="242">
        <v>5.7357513640000004</v>
      </c>
      <c r="H236" s="242">
        <v>9.3359927999999995E-2</v>
      </c>
      <c r="I236" s="242">
        <v>0.11727388787465842</v>
      </c>
      <c r="J236" s="242">
        <v>1.6853700000000001E-3</v>
      </c>
      <c r="K236" s="186">
        <v>1957.1057076549178</v>
      </c>
      <c r="L236" s="186">
        <v>18.941054902260742</v>
      </c>
      <c r="M236" s="186">
        <v>1936.7714522400249</v>
      </c>
      <c r="N236" s="186">
        <v>31.524526057469483</v>
      </c>
      <c r="O236" s="186">
        <v>1915.0884954810085</v>
      </c>
      <c r="P236" s="186">
        <v>25.784646902685907</v>
      </c>
      <c r="Q236" s="175">
        <f t="shared" si="14"/>
        <v>102.19400890731976</v>
      </c>
      <c r="R236" s="186">
        <v>1915.0884954810085</v>
      </c>
      <c r="S236" s="186">
        <v>25.784646902685907</v>
      </c>
    </row>
    <row r="237" spans="1:19" x14ac:dyDescent="0.25">
      <c r="A237" s="247">
        <v>15</v>
      </c>
      <c r="B237" s="171">
        <f t="shared" si="15"/>
        <v>290.57709647430681</v>
      </c>
      <c r="C237" s="180">
        <v>237.69143020000001</v>
      </c>
      <c r="D237" s="248">
        <v>1.2224971520000001</v>
      </c>
      <c r="E237" s="242">
        <v>0.33365730799999999</v>
      </c>
      <c r="F237" s="242">
        <v>4.1285100000000002E-3</v>
      </c>
      <c r="G237" s="242">
        <v>5.3253609339999999</v>
      </c>
      <c r="H237" s="242">
        <v>5.2140852000000001E-2</v>
      </c>
      <c r="I237" s="242">
        <v>0.11575696504665109</v>
      </c>
      <c r="J237" s="242">
        <v>1.080222E-3</v>
      </c>
      <c r="K237" s="186">
        <v>1856.0839576901126</v>
      </c>
      <c r="L237" s="186">
        <v>22.966262079184578</v>
      </c>
      <c r="M237" s="186">
        <v>1872.9421715484484</v>
      </c>
      <c r="N237" s="186">
        <v>18.338062298795965</v>
      </c>
      <c r="O237" s="186">
        <v>1891.6969718575815</v>
      </c>
      <c r="P237" s="186">
        <v>16.789777010457737</v>
      </c>
      <c r="Q237" s="175">
        <f t="shared" si="14"/>
        <v>98.117403860275871</v>
      </c>
      <c r="R237" s="186">
        <v>1891.6969718575815</v>
      </c>
      <c r="S237" s="186">
        <v>16.789777010457737</v>
      </c>
    </row>
    <row r="238" spans="1:19" s="222" customFormat="1" x14ac:dyDescent="0.25">
      <c r="A238" s="249">
        <v>16</v>
      </c>
      <c r="B238" s="171">
        <f t="shared" si="15"/>
        <v>106.54135920687553</v>
      </c>
      <c r="C238" s="189">
        <v>114.43989759999999</v>
      </c>
      <c r="D238" s="248">
        <v>0.93098090300000003</v>
      </c>
      <c r="E238" s="243">
        <v>0.42833217000000001</v>
      </c>
      <c r="F238" s="243">
        <v>9.7313699999999996E-3</v>
      </c>
      <c r="G238" s="243">
        <v>10.430694839999999</v>
      </c>
      <c r="H238" s="243">
        <v>0.112985246</v>
      </c>
      <c r="I238" s="243">
        <v>0.17661649902566418</v>
      </c>
      <c r="J238" s="243">
        <v>1.9244220000000001E-3</v>
      </c>
      <c r="K238" s="195">
        <v>2298.1946746960421</v>
      </c>
      <c r="L238" s="195">
        <v>52.213175376243207</v>
      </c>
      <c r="M238" s="195">
        <v>2473.7800343810372</v>
      </c>
      <c r="N238" s="195">
        <v>26.795975725662203</v>
      </c>
      <c r="O238" s="195">
        <v>2621.352402215829</v>
      </c>
      <c r="P238" s="195">
        <v>18.12491554847227</v>
      </c>
      <c r="Q238" s="231">
        <f t="shared" si="14"/>
        <v>87.672099056707452</v>
      </c>
      <c r="R238" s="195">
        <v>2621.352402215829</v>
      </c>
      <c r="S238" s="195">
        <v>18.12491554847227</v>
      </c>
    </row>
    <row r="239" spans="1:19" x14ac:dyDescent="0.25">
      <c r="A239" s="247">
        <v>17</v>
      </c>
      <c r="B239" s="171">
        <f t="shared" si="15"/>
        <v>51.311160243103444</v>
      </c>
      <c r="C239" s="180">
        <v>92.874443470000003</v>
      </c>
      <c r="D239" s="248">
        <v>0.55247879099999997</v>
      </c>
      <c r="E239" s="242">
        <v>0.33679983400000002</v>
      </c>
      <c r="F239" s="242">
        <v>3.1726950000000001E-3</v>
      </c>
      <c r="G239" s="242">
        <v>5.2008635849999996</v>
      </c>
      <c r="H239" s="242">
        <v>6.3672257999999995E-2</v>
      </c>
      <c r="I239" s="242">
        <v>0.11199595030594502</v>
      </c>
      <c r="J239" s="242">
        <v>1.3702720000000001E-3</v>
      </c>
      <c r="K239" s="186">
        <v>1871.2559169824319</v>
      </c>
      <c r="L239" s="186">
        <v>17.627456109525806</v>
      </c>
      <c r="M239" s="186">
        <v>1852.7578517079883</v>
      </c>
      <c r="N239" s="186">
        <v>22.682632223947632</v>
      </c>
      <c r="O239" s="186">
        <v>1832.0555800740608</v>
      </c>
      <c r="P239" s="186">
        <v>22.172297845384925</v>
      </c>
      <c r="Q239" s="175">
        <f t="shared" si="14"/>
        <v>102.13969146649941</v>
      </c>
      <c r="R239" s="186">
        <v>1832.0555800740608</v>
      </c>
      <c r="S239" s="186">
        <v>22.172297845384925</v>
      </c>
    </row>
    <row r="240" spans="1:19" x14ac:dyDescent="0.25">
      <c r="A240" s="247">
        <v>18</v>
      </c>
      <c r="B240" s="171">
        <f t="shared" si="15"/>
        <v>102.03415673243016</v>
      </c>
      <c r="C240" s="180">
        <v>87.127558359999995</v>
      </c>
      <c r="D240" s="248">
        <v>1.171089362</v>
      </c>
      <c r="E240" s="242">
        <v>0.33133152399999999</v>
      </c>
      <c r="F240" s="242">
        <v>3.4881600000000001E-3</v>
      </c>
      <c r="G240" s="242">
        <v>5.1320040320000002</v>
      </c>
      <c r="H240" s="242">
        <v>5.6410804000000002E-2</v>
      </c>
      <c r="I240" s="242">
        <v>0.1123370347590092</v>
      </c>
      <c r="J240" s="242">
        <v>1.2650140000000001E-3</v>
      </c>
      <c r="K240" s="186">
        <v>1844.8321501114092</v>
      </c>
      <c r="L240" s="186">
        <v>19.421845633778613</v>
      </c>
      <c r="M240" s="186">
        <v>1841.419118184087</v>
      </c>
      <c r="N240" s="186">
        <v>20.240812811141485</v>
      </c>
      <c r="O240" s="186">
        <v>1837.5644149585457</v>
      </c>
      <c r="P240" s="186">
        <v>20.393299710129465</v>
      </c>
      <c r="Q240" s="175">
        <f t="shared" si="14"/>
        <v>100.3955091366431</v>
      </c>
      <c r="R240" s="186">
        <v>1837.5644149585457</v>
      </c>
      <c r="S240" s="186">
        <v>20.393299710129465</v>
      </c>
    </row>
    <row r="241" spans="1:19" s="222" customFormat="1" x14ac:dyDescent="0.25">
      <c r="A241" s="249">
        <v>19</v>
      </c>
      <c r="B241" s="171">
        <f t="shared" si="15"/>
        <v>78.887595241174026</v>
      </c>
      <c r="C241" s="189">
        <v>94.118887569999998</v>
      </c>
      <c r="D241" s="248">
        <v>0.83816965200000004</v>
      </c>
      <c r="E241" s="243">
        <v>0.30289634399999998</v>
      </c>
      <c r="F241" s="243">
        <v>3.3693199999999999E-3</v>
      </c>
      <c r="G241" s="243">
        <v>7.3440173069999997</v>
      </c>
      <c r="H241" s="243">
        <v>0.135869144</v>
      </c>
      <c r="I241" s="243">
        <v>0.17584838559158966</v>
      </c>
      <c r="J241" s="243">
        <v>3.0444040000000001E-3</v>
      </c>
      <c r="K241" s="195">
        <v>1705.6550728429672</v>
      </c>
      <c r="L241" s="195">
        <v>18.97314993683538</v>
      </c>
      <c r="M241" s="195">
        <v>2154.1806284016484</v>
      </c>
      <c r="N241" s="195">
        <v>39.853756570445142</v>
      </c>
      <c r="O241" s="195">
        <v>2614.099725689061</v>
      </c>
      <c r="P241" s="195">
        <v>28.818629249113883</v>
      </c>
      <c r="Q241" s="231">
        <f t="shared" si="14"/>
        <v>65.248278636094</v>
      </c>
      <c r="R241" s="195">
        <v>2614.099725689061</v>
      </c>
      <c r="S241" s="195">
        <v>28.818629249113883</v>
      </c>
    </row>
    <row r="242" spans="1:19" x14ac:dyDescent="0.25">
      <c r="A242" s="247">
        <v>20</v>
      </c>
      <c r="B242" s="171">
        <f t="shared" si="15"/>
        <v>55.922331570614475</v>
      </c>
      <c r="C242" s="180">
        <v>81.700898260000002</v>
      </c>
      <c r="D242" s="248">
        <v>0.68447633699999999</v>
      </c>
      <c r="E242" s="242">
        <v>0.31690137299999999</v>
      </c>
      <c r="F242" s="242">
        <v>2.5316449999999999E-3</v>
      </c>
      <c r="G242" s="242">
        <v>4.6962064159999999</v>
      </c>
      <c r="H242" s="242">
        <v>5.3214562E-2</v>
      </c>
      <c r="I242" s="242">
        <v>0.10747854586461018</v>
      </c>
      <c r="J242" s="242">
        <v>1.224288E-3</v>
      </c>
      <c r="K242" s="186">
        <v>1774.5787741082311</v>
      </c>
      <c r="L242" s="186">
        <v>14.176661457939575</v>
      </c>
      <c r="M242" s="186">
        <v>1766.5638546145212</v>
      </c>
      <c r="N242" s="186">
        <v>20.017629857167556</v>
      </c>
      <c r="O242" s="186">
        <v>1757.1011469284258</v>
      </c>
      <c r="P242" s="186">
        <v>20.834119950448514</v>
      </c>
      <c r="Q242" s="175">
        <f t="shared" si="14"/>
        <v>100.99468532078291</v>
      </c>
      <c r="R242" s="186">
        <v>1757.1011469284258</v>
      </c>
      <c r="S242" s="186">
        <v>20.834119950448514</v>
      </c>
    </row>
    <row r="243" spans="1:19" x14ac:dyDescent="0.25">
      <c r="A243" s="247">
        <v>21</v>
      </c>
      <c r="B243" s="171">
        <f t="shared" si="15"/>
        <v>111.37571553344664</v>
      </c>
      <c r="C243" s="180">
        <v>114.1725258</v>
      </c>
      <c r="D243" s="248">
        <v>0.97550364899999997</v>
      </c>
      <c r="E243" s="242">
        <v>0.13719319999999999</v>
      </c>
      <c r="F243" s="242">
        <v>1.13539E-3</v>
      </c>
      <c r="G243" s="242">
        <v>1.2593990269999999</v>
      </c>
      <c r="H243" s="242">
        <v>3.3426902000000001E-2</v>
      </c>
      <c r="I243" s="242">
        <v>6.6577808040687247E-2</v>
      </c>
      <c r="J243" s="242">
        <v>1.780528E-3</v>
      </c>
      <c r="K243" s="186">
        <v>828.77112765714537</v>
      </c>
      <c r="L243" s="186">
        <v>6.8587834574209676</v>
      </c>
      <c r="M243" s="186">
        <v>827.6375698484992</v>
      </c>
      <c r="N243" s="186">
        <v>21.96711236528845</v>
      </c>
      <c r="O243" s="186">
        <v>824.5944432397464</v>
      </c>
      <c r="P243" s="186">
        <v>55.81600318086312</v>
      </c>
      <c r="Q243" s="175">
        <f t="shared" si="14"/>
        <v>100.50651377190817</v>
      </c>
      <c r="R243" s="186">
        <v>828.77112765714537</v>
      </c>
      <c r="S243" s="186">
        <v>6.8587834574209676</v>
      </c>
    </row>
    <row r="244" spans="1:19" x14ac:dyDescent="0.25">
      <c r="A244" s="247">
        <v>22</v>
      </c>
      <c r="B244" s="171">
        <f t="shared" si="15"/>
        <v>69.03012080158922</v>
      </c>
      <c r="C244" s="180">
        <v>64.260750549999997</v>
      </c>
      <c r="D244" s="248">
        <v>1.0742190250000001</v>
      </c>
      <c r="E244" s="242">
        <v>0.38802687200000002</v>
      </c>
      <c r="F244" s="242">
        <v>8.6076049999999991E-3</v>
      </c>
      <c r="G244" s="242">
        <v>8.0504527320000001</v>
      </c>
      <c r="H244" s="242">
        <v>0.124349258</v>
      </c>
      <c r="I244" s="242">
        <v>0.15047253129336538</v>
      </c>
      <c r="J244" s="242">
        <v>1.8153900000000001E-3</v>
      </c>
      <c r="K244" s="186">
        <v>2113.6710532006664</v>
      </c>
      <c r="L244" s="186">
        <v>46.88759165598541</v>
      </c>
      <c r="M244" s="186">
        <v>2236.7007992038925</v>
      </c>
      <c r="N244" s="186">
        <v>34.548626519283189</v>
      </c>
      <c r="O244" s="186">
        <v>2351.303057821714</v>
      </c>
      <c r="P244" s="186">
        <v>20.618483027206555</v>
      </c>
      <c r="Q244" s="175">
        <f t="shared" si="14"/>
        <v>89.893603726216654</v>
      </c>
      <c r="R244" s="186">
        <v>2351.303057821714</v>
      </c>
      <c r="S244" s="186">
        <v>20.618483027206555</v>
      </c>
    </row>
    <row r="245" spans="1:19" x14ac:dyDescent="0.25">
      <c r="A245" s="247">
        <v>23</v>
      </c>
      <c r="B245" s="171">
        <f t="shared" si="15"/>
        <v>90.791885662318464</v>
      </c>
      <c r="C245" s="180">
        <v>114.7421525</v>
      </c>
      <c r="D245" s="248">
        <v>0.79126880300000002</v>
      </c>
      <c r="E245" s="242">
        <v>0.33514801900000002</v>
      </c>
      <c r="F245" s="242">
        <v>3.2416300000000001E-3</v>
      </c>
      <c r="G245" s="242">
        <v>5.1340160560000001</v>
      </c>
      <c r="H245" s="242">
        <v>5.3868307999999997E-2</v>
      </c>
      <c r="I245" s="242">
        <v>0.11110133848529652</v>
      </c>
      <c r="J245" s="242">
        <v>1.1855139999999999E-3</v>
      </c>
      <c r="K245" s="186">
        <v>1863.2854882281538</v>
      </c>
      <c r="L245" s="186">
        <v>18.022132892884652</v>
      </c>
      <c r="M245" s="186">
        <v>1841.7522295072401</v>
      </c>
      <c r="N245" s="186">
        <v>19.324457749374574</v>
      </c>
      <c r="O245" s="186">
        <v>1817.508894613954</v>
      </c>
      <c r="P245" s="186">
        <v>19.371559238720032</v>
      </c>
      <c r="Q245" s="175">
        <f t="shared" si="14"/>
        <v>102.51864481928288</v>
      </c>
      <c r="R245" s="186">
        <v>1817.508894613954</v>
      </c>
      <c r="S245" s="186">
        <v>19.371559238720032</v>
      </c>
    </row>
    <row r="246" spans="1:19" x14ac:dyDescent="0.25">
      <c r="A246" s="247">
        <v>24</v>
      </c>
      <c r="B246" s="171">
        <f t="shared" si="15"/>
        <v>169.45080046811748</v>
      </c>
      <c r="C246" s="180">
        <v>213.7282964</v>
      </c>
      <c r="D246" s="248">
        <v>0.79283278499999998</v>
      </c>
      <c r="E246" s="242">
        <v>0.13544571999999999</v>
      </c>
      <c r="F246" s="242">
        <v>1.86984E-3</v>
      </c>
      <c r="G246" s="242">
        <v>1.2647725919999999</v>
      </c>
      <c r="H246" s="242">
        <v>2.0161248E-2</v>
      </c>
      <c r="I246" s="242">
        <v>6.7724512079533394E-2</v>
      </c>
      <c r="J246" s="242">
        <v>1.0607279999999999E-3</v>
      </c>
      <c r="K246" s="186">
        <v>818.8575580390924</v>
      </c>
      <c r="L246" s="186">
        <v>11.304400141427998</v>
      </c>
      <c r="M246" s="186">
        <v>830.04960451996658</v>
      </c>
      <c r="N246" s="186">
        <v>13.231497926885</v>
      </c>
      <c r="O246" s="186">
        <v>860.13489293309192</v>
      </c>
      <c r="P246" s="186">
        <v>32.505170179602544</v>
      </c>
      <c r="Q246" s="175">
        <f t="shared" si="14"/>
        <v>95.201062620161565</v>
      </c>
      <c r="R246" s="186">
        <v>818.8575580390924</v>
      </c>
      <c r="S246" s="186">
        <v>11.304400141427998</v>
      </c>
    </row>
    <row r="247" spans="1:19" x14ac:dyDescent="0.25">
      <c r="A247" s="247">
        <v>25</v>
      </c>
      <c r="B247" s="171">
        <f t="shared" si="15"/>
        <v>55.682163093334054</v>
      </c>
      <c r="C247" s="180">
        <v>46.730124969999999</v>
      </c>
      <c r="D247" s="248">
        <v>1.191568889</v>
      </c>
      <c r="E247" s="242">
        <v>0.33251308299999999</v>
      </c>
      <c r="F247" s="242">
        <v>3.1365550000000001E-3</v>
      </c>
      <c r="G247" s="242">
        <v>5.2698084129999998</v>
      </c>
      <c r="H247" s="242">
        <v>0.112556698</v>
      </c>
      <c r="I247" s="242">
        <v>0.11494360505409178</v>
      </c>
      <c r="J247" s="242">
        <v>2.408346E-3</v>
      </c>
      <c r="K247" s="186">
        <v>1850.5508164135638</v>
      </c>
      <c r="L247" s="186">
        <v>17.456018162076486</v>
      </c>
      <c r="M247" s="186">
        <v>1863.9851734148654</v>
      </c>
      <c r="N247" s="186">
        <v>39.812456127052499</v>
      </c>
      <c r="O247" s="186">
        <v>1879.0007260107034</v>
      </c>
      <c r="P247" s="186">
        <v>37.754984306557901</v>
      </c>
      <c r="Q247" s="175">
        <f t="shared" si="14"/>
        <v>98.485902149833578</v>
      </c>
      <c r="R247" s="186">
        <v>1879.0007260107034</v>
      </c>
      <c r="S247" s="186">
        <v>37.754984306557901</v>
      </c>
    </row>
    <row r="248" spans="1:19" x14ac:dyDescent="0.25">
      <c r="A248" s="247">
        <v>26</v>
      </c>
      <c r="B248" s="171">
        <f t="shared" si="15"/>
        <v>83.083120291801009</v>
      </c>
      <c r="C248" s="180">
        <v>71.018309200000004</v>
      </c>
      <c r="D248" s="248">
        <v>1.1698831080000001</v>
      </c>
      <c r="E248" s="242">
        <v>0.448985935</v>
      </c>
      <c r="F248" s="242">
        <v>5.4133899999999997E-3</v>
      </c>
      <c r="G248" s="242">
        <v>10.348057730000001</v>
      </c>
      <c r="H248" s="242">
        <v>0.10991005399999999</v>
      </c>
      <c r="I248" s="242">
        <v>0.16715710143986648</v>
      </c>
      <c r="J248" s="242">
        <v>1.74098E-3</v>
      </c>
      <c r="K248" s="186">
        <v>2390.7426694418255</v>
      </c>
      <c r="L248" s="186">
        <v>28.825006421035628</v>
      </c>
      <c r="M248" s="186">
        <v>2466.4127574490603</v>
      </c>
      <c r="N248" s="186">
        <v>26.196564266511402</v>
      </c>
      <c r="O248" s="186">
        <v>2529.3772785617812</v>
      </c>
      <c r="P248" s="186">
        <v>17.480873558910229</v>
      </c>
      <c r="Q248" s="175">
        <f t="shared" si="14"/>
        <v>94.519022120781287</v>
      </c>
      <c r="R248" s="186">
        <v>2529.3772785617812</v>
      </c>
      <c r="S248" s="186">
        <v>17.480873558910229</v>
      </c>
    </row>
    <row r="249" spans="1:19" x14ac:dyDescent="0.25">
      <c r="A249" s="247">
        <v>27</v>
      </c>
      <c r="B249" s="171">
        <f t="shared" si="15"/>
        <v>135.32037637709223</v>
      </c>
      <c r="C249" s="180">
        <v>130.0468272</v>
      </c>
      <c r="D249" s="248">
        <v>1.040551156</v>
      </c>
      <c r="E249" s="242">
        <v>0.33757890400000001</v>
      </c>
      <c r="F249" s="242">
        <v>3.1238500000000001E-3</v>
      </c>
      <c r="G249" s="242">
        <v>5.2784829049999997</v>
      </c>
      <c r="H249" s="242">
        <v>6.0867787999999999E-2</v>
      </c>
      <c r="I249" s="242">
        <v>0.1134050895331068</v>
      </c>
      <c r="J249" s="242">
        <v>1.2326500000000001E-3</v>
      </c>
      <c r="K249" s="186">
        <v>1875.0117111544084</v>
      </c>
      <c r="L249" s="186">
        <v>17.350774187861276</v>
      </c>
      <c r="M249" s="186">
        <v>1865.3890193014877</v>
      </c>
      <c r="N249" s="186">
        <v>21.510366786793803</v>
      </c>
      <c r="O249" s="186">
        <v>1854.6833987492921</v>
      </c>
      <c r="P249" s="186">
        <v>19.643580926713785</v>
      </c>
      <c r="Q249" s="175">
        <f t="shared" si="14"/>
        <v>101.09605296617335</v>
      </c>
      <c r="R249" s="186">
        <v>1854.6833987492921</v>
      </c>
      <c r="S249" s="186">
        <v>19.643580926713785</v>
      </c>
    </row>
    <row r="250" spans="1:19" x14ac:dyDescent="0.25">
      <c r="A250" s="247">
        <v>28</v>
      </c>
      <c r="B250" s="171">
        <f t="shared" si="15"/>
        <v>216.42045527028517</v>
      </c>
      <c r="C250" s="180">
        <v>193.16671020000001</v>
      </c>
      <c r="D250" s="248">
        <v>1.120381742</v>
      </c>
      <c r="E250" s="242">
        <v>0.33325661299999998</v>
      </c>
      <c r="F250" s="242">
        <v>3.7317549999999998E-3</v>
      </c>
      <c r="G250" s="242">
        <v>5.3082474499999996</v>
      </c>
      <c r="H250" s="242">
        <v>4.9854415999999999E-2</v>
      </c>
      <c r="I250" s="242">
        <v>0.1155237050218806</v>
      </c>
      <c r="J250" s="242">
        <v>1.1113E-3</v>
      </c>
      <c r="K250" s="186">
        <v>1854.1468528365981</v>
      </c>
      <c r="L250" s="186">
        <v>20.762444071311617</v>
      </c>
      <c r="M250" s="186">
        <v>1870.1912944061378</v>
      </c>
      <c r="N250" s="186">
        <v>17.564609726493078</v>
      </c>
      <c r="O250" s="186">
        <v>1888.0669892795015</v>
      </c>
      <c r="P250" s="186">
        <v>17.315220958312782</v>
      </c>
      <c r="Q250" s="175">
        <f t="shared" si="14"/>
        <v>98.203446348275619</v>
      </c>
      <c r="R250" s="186">
        <v>1888.0669892795015</v>
      </c>
      <c r="S250" s="186">
        <v>17.315220958312782</v>
      </c>
    </row>
    <row r="251" spans="1:19" x14ac:dyDescent="0.25">
      <c r="A251" s="247">
        <v>29</v>
      </c>
      <c r="B251" s="171">
        <f t="shared" si="15"/>
        <v>82.664895904785851</v>
      </c>
      <c r="C251" s="180">
        <v>87.002701020000003</v>
      </c>
      <c r="D251" s="248">
        <v>0.950141719</v>
      </c>
      <c r="E251" s="242">
        <v>0.33337755000000002</v>
      </c>
      <c r="F251" s="242">
        <v>3.6110600000000001E-3</v>
      </c>
      <c r="G251" s="242">
        <v>5.2262789180000002</v>
      </c>
      <c r="H251" s="242">
        <v>5.2289405999999997E-2</v>
      </c>
      <c r="I251" s="242">
        <v>0.11369855839971826</v>
      </c>
      <c r="J251" s="242">
        <v>1.1108680000000001E-3</v>
      </c>
      <c r="K251" s="186">
        <v>1854.7315674579686</v>
      </c>
      <c r="L251" s="186">
        <v>20.08997598663969</v>
      </c>
      <c r="M251" s="186">
        <v>1856.9110726748047</v>
      </c>
      <c r="N251" s="186">
        <v>18.578567755076012</v>
      </c>
      <c r="O251" s="186">
        <v>1859.3527760488578</v>
      </c>
      <c r="P251" s="186">
        <v>17.647197670614059</v>
      </c>
      <c r="Q251" s="175">
        <f t="shared" si="14"/>
        <v>99.751461441291994</v>
      </c>
      <c r="R251" s="186">
        <v>1859.3527760488578</v>
      </c>
      <c r="S251" s="186">
        <v>17.647197670614059</v>
      </c>
    </row>
    <row r="252" spans="1:19" x14ac:dyDescent="0.25">
      <c r="A252" s="247">
        <v>30</v>
      </c>
      <c r="B252" s="171">
        <f t="shared" si="15"/>
        <v>79.044611408458934</v>
      </c>
      <c r="C252" s="180">
        <v>99.811590359999997</v>
      </c>
      <c r="D252" s="248">
        <v>0.79193820199999998</v>
      </c>
      <c r="E252" s="242">
        <v>0.33566152399999999</v>
      </c>
      <c r="F252" s="242">
        <v>5.7979799999999995E-3</v>
      </c>
      <c r="G252" s="242">
        <v>5.3204546449999999</v>
      </c>
      <c r="H252" s="242">
        <v>8.0327099999999999E-2</v>
      </c>
      <c r="I252" s="242">
        <v>0.11495977590352011</v>
      </c>
      <c r="J252" s="242">
        <v>1.2474560000000001E-3</v>
      </c>
      <c r="K252" s="186">
        <v>1865.7643366088262</v>
      </c>
      <c r="L252" s="186">
        <v>32.227894872965066</v>
      </c>
      <c r="M252" s="186">
        <v>1872.1542804197475</v>
      </c>
      <c r="N252" s="186">
        <v>28.265389733193583</v>
      </c>
      <c r="O252" s="186">
        <v>1879.2542103228375</v>
      </c>
      <c r="P252" s="186">
        <v>19.552681697066703</v>
      </c>
      <c r="Q252" s="175">
        <f t="shared" si="14"/>
        <v>99.282168764613601</v>
      </c>
      <c r="R252" s="186">
        <v>1879.2542103228375</v>
      </c>
      <c r="S252" s="186">
        <v>19.552681697066703</v>
      </c>
    </row>
    <row r="253" spans="1:19" x14ac:dyDescent="0.25">
      <c r="A253" s="247">
        <v>31</v>
      </c>
      <c r="B253" s="171">
        <f t="shared" si="15"/>
        <v>30.162740431892374</v>
      </c>
      <c r="C253" s="180">
        <v>35.08288314</v>
      </c>
      <c r="D253" s="248">
        <v>0.85975660300000001</v>
      </c>
      <c r="E253" s="242">
        <v>0.329137713</v>
      </c>
      <c r="F253" s="242">
        <v>2.7346699999999998E-3</v>
      </c>
      <c r="G253" s="242">
        <v>5.1836307130000003</v>
      </c>
      <c r="H253" s="242">
        <v>0.109760804</v>
      </c>
      <c r="I253" s="242">
        <v>0.1142234129378696</v>
      </c>
      <c r="J253" s="242">
        <v>2.3881760000000001E-3</v>
      </c>
      <c r="K253" s="186">
        <v>1834.2007792600107</v>
      </c>
      <c r="L253" s="186">
        <v>15.239620520237901</v>
      </c>
      <c r="M253" s="186">
        <v>1849.932063741177</v>
      </c>
      <c r="N253" s="186">
        <v>39.171392003751876</v>
      </c>
      <c r="O253" s="186">
        <v>1867.6672313149015</v>
      </c>
      <c r="P253" s="186">
        <v>37.726255657365598</v>
      </c>
      <c r="Q253" s="175">
        <f t="shared" si="14"/>
        <v>98.208114834711253</v>
      </c>
      <c r="R253" s="186">
        <v>1867.6672313149015</v>
      </c>
      <c r="S253" s="186">
        <v>37.726255657365598</v>
      </c>
    </row>
    <row r="254" spans="1:19" x14ac:dyDescent="0.25">
      <c r="A254" s="247">
        <v>32</v>
      </c>
      <c r="B254" s="171">
        <f t="shared" si="15"/>
        <v>79.952896954819792</v>
      </c>
      <c r="C254" s="180">
        <v>130.74438420000001</v>
      </c>
      <c r="D254" s="248">
        <v>0.611520697</v>
      </c>
      <c r="E254" s="242">
        <v>0.34336046599999998</v>
      </c>
      <c r="F254" s="242">
        <v>2.8318700000000002E-3</v>
      </c>
      <c r="G254" s="242">
        <v>5.4220723849999999</v>
      </c>
      <c r="H254" s="242">
        <v>5.8164937999999999E-2</v>
      </c>
      <c r="I254" s="242">
        <v>0.11452854588086757</v>
      </c>
      <c r="J254" s="242">
        <v>1.148874E-3</v>
      </c>
      <c r="K254" s="186">
        <v>1902.8156976721555</v>
      </c>
      <c r="L254" s="186">
        <v>15.693497718420639</v>
      </c>
      <c r="M254" s="186">
        <v>1888.349359815785</v>
      </c>
      <c r="N254" s="186">
        <v>20.257148122898922</v>
      </c>
      <c r="O254" s="186">
        <v>1872.4796248608309</v>
      </c>
      <c r="P254" s="186">
        <v>18.090036003356381</v>
      </c>
      <c r="Q254" s="175">
        <f t="shared" si="14"/>
        <v>101.62010162399386</v>
      </c>
      <c r="R254" s="186">
        <v>1872.4796248608309</v>
      </c>
      <c r="S254" s="186">
        <v>18.090036003356381</v>
      </c>
    </row>
    <row r="255" spans="1:19" x14ac:dyDescent="0.25">
      <c r="A255" s="247">
        <v>33</v>
      </c>
      <c r="B255" s="171">
        <f t="shared" si="15"/>
        <v>56.88802225165221</v>
      </c>
      <c r="C255" s="180">
        <v>51.531315749999997</v>
      </c>
      <c r="D255" s="248">
        <v>1.1039505089999999</v>
      </c>
      <c r="E255" s="242">
        <v>0.42869294400000002</v>
      </c>
      <c r="F255" s="242">
        <v>3.1176100000000003E-3</v>
      </c>
      <c r="G255" s="242">
        <v>10.03427005</v>
      </c>
      <c r="H255" s="242">
        <v>0.112190052</v>
      </c>
      <c r="I255" s="242">
        <v>0.16976109771207082</v>
      </c>
      <c r="J255" s="242">
        <v>1.8696559999999999E-3</v>
      </c>
      <c r="K255" s="186">
        <v>2299.8227308381474</v>
      </c>
      <c r="L255" s="186">
        <v>16.7251419558898</v>
      </c>
      <c r="M255" s="186">
        <v>2437.9406903617296</v>
      </c>
      <c r="N255" s="186">
        <v>27.257856472040867</v>
      </c>
      <c r="O255" s="186">
        <v>2555.2889012102073</v>
      </c>
      <c r="P255" s="186">
        <v>18.4378907811669</v>
      </c>
      <c r="Q255" s="175">
        <f t="shared" ref="Q255:Q286" si="16">K255/O255*100</f>
        <v>90.002454507156955</v>
      </c>
      <c r="R255" s="186">
        <v>2555.2889012102073</v>
      </c>
      <c r="S255" s="186">
        <v>18.4378907811669</v>
      </c>
    </row>
    <row r="256" spans="1:19" x14ac:dyDescent="0.25">
      <c r="A256" s="247">
        <v>34</v>
      </c>
      <c r="B256" s="171">
        <f t="shared" si="15"/>
        <v>75.690292518479595</v>
      </c>
      <c r="C256" s="180">
        <v>168.78584670000001</v>
      </c>
      <c r="D256" s="248">
        <v>0.44843980700000002</v>
      </c>
      <c r="E256" s="242">
        <v>0.47455882300000002</v>
      </c>
      <c r="F256" s="242">
        <v>6.5128449999999997E-3</v>
      </c>
      <c r="G256" s="242">
        <v>10.82090047</v>
      </c>
      <c r="H256" s="242">
        <v>0.143694876</v>
      </c>
      <c r="I256" s="242">
        <v>0.16537584470745428</v>
      </c>
      <c r="J256" s="242">
        <v>1.5192700000000001E-3</v>
      </c>
      <c r="K256" s="186">
        <v>2503.5219468215737</v>
      </c>
      <c r="L256" s="186">
        <v>34.358333684899478</v>
      </c>
      <c r="M256" s="186">
        <v>2507.8633202734959</v>
      </c>
      <c r="N256" s="186">
        <v>33.30287620986207</v>
      </c>
      <c r="O256" s="186">
        <v>2511.3800078012528</v>
      </c>
      <c r="P256" s="186">
        <v>15.446527732116289</v>
      </c>
      <c r="Q256" s="175">
        <f t="shared" si="16"/>
        <v>99.687101874058527</v>
      </c>
      <c r="R256" s="186">
        <v>2511.3800078012528</v>
      </c>
      <c r="S256" s="186">
        <v>15.446527732116289</v>
      </c>
    </row>
    <row r="257" spans="1:19" x14ac:dyDescent="0.25">
      <c r="A257" s="247">
        <v>35</v>
      </c>
      <c r="B257" s="171">
        <f t="shared" si="15"/>
        <v>244.18684012558819</v>
      </c>
      <c r="C257" s="180">
        <v>150.845966</v>
      </c>
      <c r="D257" s="248">
        <v>1.6187826999999999</v>
      </c>
      <c r="E257" s="242">
        <v>0.36356407699999999</v>
      </c>
      <c r="F257" s="242">
        <v>3.228585E-3</v>
      </c>
      <c r="G257" s="242">
        <v>6.1694473949999997</v>
      </c>
      <c r="H257" s="242">
        <v>5.0361947999999997E-2</v>
      </c>
      <c r="I257" s="242">
        <v>0.12307335106153609</v>
      </c>
      <c r="J257" s="242">
        <v>9.871420000000001E-4</v>
      </c>
      <c r="K257" s="186">
        <v>1999.0453937066825</v>
      </c>
      <c r="L257" s="186">
        <v>17.752270867070536</v>
      </c>
      <c r="M257" s="186">
        <v>2000.1305577644168</v>
      </c>
      <c r="N257" s="186">
        <v>16.327308540628632</v>
      </c>
      <c r="O257" s="186">
        <v>2001.2518700584335</v>
      </c>
      <c r="P257" s="186">
        <v>14.245904663790789</v>
      </c>
      <c r="Q257" s="175">
        <f t="shared" si="16"/>
        <v>99.889745194757197</v>
      </c>
      <c r="R257" s="186">
        <v>2001.2518700584335</v>
      </c>
      <c r="S257" s="186">
        <v>14.245904663790789</v>
      </c>
    </row>
    <row r="258" spans="1:19" x14ac:dyDescent="0.25">
      <c r="A258" s="247">
        <v>36</v>
      </c>
      <c r="B258" s="171">
        <f t="shared" si="15"/>
        <v>162.59110820355906</v>
      </c>
      <c r="C258" s="180">
        <v>175.76739040000001</v>
      </c>
      <c r="D258" s="248">
        <v>0.92503568400000002</v>
      </c>
      <c r="E258" s="242">
        <v>0.43271453900000001</v>
      </c>
      <c r="F258" s="242">
        <v>5.2179950000000004E-3</v>
      </c>
      <c r="G258" s="242">
        <v>10.070252930000001</v>
      </c>
      <c r="H258" s="242">
        <v>7.6223719999999995E-2</v>
      </c>
      <c r="I258" s="242">
        <v>0.16878646454415072</v>
      </c>
      <c r="J258" s="242">
        <v>1.534334E-3</v>
      </c>
      <c r="K258" s="186">
        <v>2317.9431029044904</v>
      </c>
      <c r="L258" s="186">
        <v>27.951488640043401</v>
      </c>
      <c r="M258" s="186">
        <v>2441.2464788526281</v>
      </c>
      <c r="N258" s="186">
        <v>18.47827351989347</v>
      </c>
      <c r="O258" s="186">
        <v>2545.6451575614533</v>
      </c>
      <c r="P258" s="186">
        <v>15.232835705936273</v>
      </c>
      <c r="Q258" s="175">
        <f t="shared" si="16"/>
        <v>91.055231952473477</v>
      </c>
      <c r="R258" s="186">
        <v>2545.6451575614533</v>
      </c>
      <c r="S258" s="186">
        <v>15.232835705936273</v>
      </c>
    </row>
    <row r="259" spans="1:19" x14ac:dyDescent="0.25">
      <c r="A259" s="247">
        <v>37</v>
      </c>
      <c r="B259" s="171">
        <f t="shared" si="15"/>
        <v>83.292566817486943</v>
      </c>
      <c r="C259" s="180">
        <v>99.925015619999996</v>
      </c>
      <c r="D259" s="248">
        <v>0.83355070099999995</v>
      </c>
      <c r="E259" s="242">
        <v>0.33380573699999999</v>
      </c>
      <c r="F259" s="242">
        <v>2.925525E-3</v>
      </c>
      <c r="G259" s="242">
        <v>5.3212166009999997</v>
      </c>
      <c r="H259" s="242">
        <v>5.8721313999999997E-2</v>
      </c>
      <c r="I259" s="242">
        <v>0.11561544792795921</v>
      </c>
      <c r="J259" s="242">
        <v>1.191648E-3</v>
      </c>
      <c r="K259" s="186">
        <v>1856.8013695496079</v>
      </c>
      <c r="L259" s="186">
        <v>16.273293788990863</v>
      </c>
      <c r="M259" s="186">
        <v>1872.276681516186</v>
      </c>
      <c r="N259" s="186">
        <v>20.661167389714748</v>
      </c>
      <c r="O259" s="186">
        <v>1889.4957505112898</v>
      </c>
      <c r="P259" s="186">
        <v>18.549218761012824</v>
      </c>
      <c r="Q259" s="175">
        <f t="shared" si="16"/>
        <v>98.269676925558841</v>
      </c>
      <c r="R259" s="186">
        <v>1889.4957505112898</v>
      </c>
      <c r="S259" s="186">
        <v>18.549218761012824</v>
      </c>
    </row>
    <row r="260" spans="1:19" s="222" customFormat="1" x14ac:dyDescent="0.25">
      <c r="A260" s="249">
        <v>38</v>
      </c>
      <c r="B260" s="171">
        <f t="shared" si="15"/>
        <v>70.805169627913514</v>
      </c>
      <c r="C260" s="189">
        <v>46.960350560000002</v>
      </c>
      <c r="D260" s="248">
        <v>1.5077649289999999</v>
      </c>
      <c r="E260" s="243">
        <v>0.34061808999999998</v>
      </c>
      <c r="F260" s="243">
        <v>6.0888049999999992E-3</v>
      </c>
      <c r="G260" s="243">
        <v>6.3631196909999996</v>
      </c>
      <c r="H260" s="243">
        <v>0.109167062</v>
      </c>
      <c r="I260" s="243">
        <v>0.13548808622059416</v>
      </c>
      <c r="J260" s="243">
        <v>2.173782E-3</v>
      </c>
      <c r="K260" s="195">
        <v>1889.6423452609629</v>
      </c>
      <c r="L260" s="195">
        <v>33.778780686711841</v>
      </c>
      <c r="M260" s="195">
        <v>2027.1957292913712</v>
      </c>
      <c r="N260" s="195">
        <v>34.779009764455225</v>
      </c>
      <c r="O260" s="195">
        <v>2170.3040548671188</v>
      </c>
      <c r="P260" s="195">
        <v>27.956923559968086</v>
      </c>
      <c r="Q260" s="231">
        <f t="shared" si="16"/>
        <v>87.068092649196103</v>
      </c>
      <c r="R260" s="195">
        <v>2170.3040548671188</v>
      </c>
      <c r="S260" s="195">
        <v>27.956923559968086</v>
      </c>
    </row>
    <row r="261" spans="1:19" x14ac:dyDescent="0.25">
      <c r="A261" s="247">
        <v>39</v>
      </c>
      <c r="B261" s="171">
        <f t="shared" si="15"/>
        <v>90.549044711322139</v>
      </c>
      <c r="C261" s="180">
        <v>113.11405569999999</v>
      </c>
      <c r="D261" s="248">
        <v>0.80051099000000003</v>
      </c>
      <c r="E261" s="242">
        <v>0.33461602400000001</v>
      </c>
      <c r="F261" s="242">
        <v>2.7684699999999999E-3</v>
      </c>
      <c r="G261" s="242">
        <v>5.3210974000000002</v>
      </c>
      <c r="H261" s="242">
        <v>6.0398904000000003E-2</v>
      </c>
      <c r="I261" s="242">
        <v>0.11533289654129807</v>
      </c>
      <c r="J261" s="242">
        <v>1.2647159999999999E-3</v>
      </c>
      <c r="K261" s="186">
        <v>1860.7163771734179</v>
      </c>
      <c r="L261" s="186">
        <v>15.394772214235896</v>
      </c>
      <c r="M261" s="186">
        <v>1872.2575339652988</v>
      </c>
      <c r="N261" s="186">
        <v>21.251688243339959</v>
      </c>
      <c r="O261" s="186">
        <v>1885.091004186015</v>
      </c>
      <c r="P261" s="186">
        <v>19.745247039132636</v>
      </c>
      <c r="Q261" s="175">
        <f t="shared" si="16"/>
        <v>98.706978763440546</v>
      </c>
      <c r="R261" s="186">
        <v>1885.091004186015</v>
      </c>
      <c r="S261" s="186">
        <v>19.745247039132636</v>
      </c>
    </row>
    <row r="262" spans="1:19" x14ac:dyDescent="0.25">
      <c r="A262" s="247">
        <v>40</v>
      </c>
      <c r="B262" s="171">
        <f t="shared" si="15"/>
        <v>113.611129663819</v>
      </c>
      <c r="C262" s="180">
        <v>128.33769699999999</v>
      </c>
      <c r="D262" s="248">
        <v>0.88525142899999998</v>
      </c>
      <c r="E262" s="242">
        <v>0.36251057800000003</v>
      </c>
      <c r="F262" s="242">
        <v>3.1958250000000002E-3</v>
      </c>
      <c r="G262" s="242">
        <v>6.7643405410000002</v>
      </c>
      <c r="H262" s="242">
        <v>7.0959815999999995E-2</v>
      </c>
      <c r="I262" s="242">
        <v>0.13533293635920698</v>
      </c>
      <c r="J262" s="242">
        <v>1.437338E-3</v>
      </c>
      <c r="K262" s="186">
        <v>1994.0629247049135</v>
      </c>
      <c r="L262" s="186">
        <v>17.579283290169482</v>
      </c>
      <c r="M262" s="186">
        <v>2081.0697323301192</v>
      </c>
      <c r="N262" s="186">
        <v>21.831001025782697</v>
      </c>
      <c r="O262" s="186">
        <v>2168.3073156045548</v>
      </c>
      <c r="P262" s="186">
        <v>18.510813582149179</v>
      </c>
      <c r="Q262" s="175">
        <f t="shared" si="16"/>
        <v>91.964036202540811</v>
      </c>
      <c r="R262" s="186">
        <v>2168.3073156045548</v>
      </c>
      <c r="S262" s="186">
        <v>18.510813582149179</v>
      </c>
    </row>
    <row r="263" spans="1:19" s="222" customFormat="1" ht="13.5" x14ac:dyDescent="0.25">
      <c r="A263" s="198" t="s">
        <v>738</v>
      </c>
      <c r="B263" s="229">
        <v>137.48640149995427</v>
      </c>
      <c r="C263" s="229">
        <v>231.75179141100355</v>
      </c>
      <c r="D263" s="200">
        <f>B263/C263</f>
        <v>0.59324849513731281</v>
      </c>
      <c r="E263" s="183">
        <v>0.33487</v>
      </c>
      <c r="F263" s="183">
        <v>4.7999999999999996E-3</v>
      </c>
      <c r="G263" s="183">
        <v>5.3773900000000001</v>
      </c>
      <c r="H263" s="183">
        <v>0.12587999999999999</v>
      </c>
      <c r="I263" s="183">
        <v>0.11641</v>
      </c>
      <c r="J263" s="183">
        <v>3.3600000000000001E-3</v>
      </c>
      <c r="K263" s="171">
        <v>1862</v>
      </c>
      <c r="L263" s="171">
        <v>23.16</v>
      </c>
      <c r="M263" s="171">
        <v>1881.3</v>
      </c>
      <c r="N263" s="171">
        <v>20.04</v>
      </c>
      <c r="O263" s="171">
        <v>1901.8</v>
      </c>
      <c r="P263" s="171">
        <v>50.94</v>
      </c>
      <c r="Q263" s="175">
        <f t="shared" si="16"/>
        <v>97.90724576716795</v>
      </c>
      <c r="R263" s="171">
        <v>1901.8</v>
      </c>
      <c r="S263" s="171">
        <v>50.94</v>
      </c>
    </row>
    <row r="264" spans="1:19" ht="13.5" x14ac:dyDescent="0.25">
      <c r="A264" s="198" t="s">
        <v>739</v>
      </c>
      <c r="B264" s="229">
        <v>20.135747035637131</v>
      </c>
      <c r="C264" s="229">
        <v>100.61650808958301</v>
      </c>
      <c r="D264" s="200">
        <f t="shared" ref="D264:D286" si="17">B264/C264</f>
        <v>0.20012369160843316</v>
      </c>
      <c r="E264" s="183">
        <v>0.54383000000000004</v>
      </c>
      <c r="F264" s="183">
        <v>7.7099999999999998E-3</v>
      </c>
      <c r="G264" s="183">
        <v>14.79416</v>
      </c>
      <c r="H264" s="183">
        <v>0.27171000000000001</v>
      </c>
      <c r="I264" s="183">
        <v>0.19721</v>
      </c>
      <c r="J264" s="183">
        <v>4.8399999999999997E-3</v>
      </c>
      <c r="K264" s="171">
        <v>2799.5</v>
      </c>
      <c r="L264" s="171">
        <v>32.21</v>
      </c>
      <c r="M264" s="171">
        <v>2802.1</v>
      </c>
      <c r="N264" s="171">
        <v>17.47</v>
      </c>
      <c r="O264" s="171">
        <v>2803.2</v>
      </c>
      <c r="P264" s="171">
        <v>39.57</v>
      </c>
      <c r="Q264" s="175">
        <f t="shared" si="16"/>
        <v>99.868007990867596</v>
      </c>
      <c r="R264" s="171">
        <v>2803.2</v>
      </c>
      <c r="S264" s="171">
        <v>39.57</v>
      </c>
    </row>
    <row r="265" spans="1:19" s="222" customFormat="1" ht="13.5" x14ac:dyDescent="0.25">
      <c r="A265" s="198" t="s">
        <v>740</v>
      </c>
      <c r="B265" s="229">
        <v>259.83827126209212</v>
      </c>
      <c r="C265" s="229">
        <v>590.60946783507495</v>
      </c>
      <c r="D265" s="200">
        <f t="shared" si="17"/>
        <v>0.4399493834979476</v>
      </c>
      <c r="E265" s="183">
        <v>0.42653999999999997</v>
      </c>
      <c r="F265" s="183">
        <v>5.1500000000000001E-3</v>
      </c>
      <c r="G265" s="183">
        <v>10.77891</v>
      </c>
      <c r="H265" s="183">
        <v>0.14964</v>
      </c>
      <c r="I265" s="183">
        <v>0.18318999999999999</v>
      </c>
      <c r="J265" s="183">
        <v>3.96E-3</v>
      </c>
      <c r="K265" s="171">
        <v>2290.1</v>
      </c>
      <c r="L265" s="171">
        <v>23.27</v>
      </c>
      <c r="M265" s="171">
        <v>2504.3000000000002</v>
      </c>
      <c r="N265" s="171">
        <v>12.9</v>
      </c>
      <c r="O265" s="171">
        <v>2682</v>
      </c>
      <c r="P265" s="171">
        <v>35.29</v>
      </c>
      <c r="Q265" s="231">
        <f t="shared" si="16"/>
        <v>85.387770320656216</v>
      </c>
      <c r="R265" s="197">
        <v>2682</v>
      </c>
      <c r="S265" s="197">
        <v>35.29</v>
      </c>
    </row>
    <row r="266" spans="1:19" ht="13.5" x14ac:dyDescent="0.25">
      <c r="A266" s="198" t="s">
        <v>741</v>
      </c>
      <c r="B266" s="229">
        <v>187.71974979972123</v>
      </c>
      <c r="C266" s="229">
        <v>230.22029021284217</v>
      </c>
      <c r="D266" s="200">
        <f t="shared" si="17"/>
        <v>0.81539185632235744</v>
      </c>
      <c r="E266" s="183">
        <v>0.47738000000000003</v>
      </c>
      <c r="F266" s="183">
        <v>5.96E-3</v>
      </c>
      <c r="G266" s="183">
        <v>10.98638</v>
      </c>
      <c r="H266" s="183">
        <v>0.16578000000000001</v>
      </c>
      <c r="I266" s="183">
        <v>0.16683999999999999</v>
      </c>
      <c r="J266" s="183">
        <v>3.7299999999999998E-3</v>
      </c>
      <c r="K266" s="171">
        <v>2515.9</v>
      </c>
      <c r="L266" s="171">
        <v>25.99</v>
      </c>
      <c r="M266" s="171">
        <v>2522</v>
      </c>
      <c r="N266" s="171">
        <v>14.04</v>
      </c>
      <c r="O266" s="171">
        <v>2526.1999999999998</v>
      </c>
      <c r="P266" s="171">
        <v>37.049999999999997</v>
      </c>
      <c r="Q266" s="175">
        <f t="shared" si="16"/>
        <v>99.592272979178219</v>
      </c>
      <c r="R266" s="171">
        <v>2526.1999999999998</v>
      </c>
      <c r="S266" s="171">
        <v>37.049999999999997</v>
      </c>
    </row>
    <row r="267" spans="1:19" s="222" customFormat="1" ht="13.5" x14ac:dyDescent="0.25">
      <c r="A267" s="198" t="s">
        <v>742</v>
      </c>
      <c r="B267" s="229">
        <v>446.12415021361039</v>
      </c>
      <c r="C267" s="229">
        <v>396.32564279454385</v>
      </c>
      <c r="D267" s="200">
        <f t="shared" si="17"/>
        <v>1.1256504804178977</v>
      </c>
      <c r="E267" s="183">
        <v>0.42546</v>
      </c>
      <c r="F267" s="183">
        <v>7.2100000000000003E-3</v>
      </c>
      <c r="G267" s="183">
        <v>9.6971600000000002</v>
      </c>
      <c r="H267" s="183">
        <v>0.25538</v>
      </c>
      <c r="I267" s="183">
        <v>0.16522999999999999</v>
      </c>
      <c r="J267" s="183">
        <v>5.1399999999999996E-3</v>
      </c>
      <c r="K267" s="171">
        <v>2285.1999999999998</v>
      </c>
      <c r="L267" s="171">
        <v>32.6</v>
      </c>
      <c r="M267" s="171">
        <v>2406.4</v>
      </c>
      <c r="N267" s="171">
        <v>24.24</v>
      </c>
      <c r="O267" s="171">
        <v>2509.9</v>
      </c>
      <c r="P267" s="171">
        <v>51.34</v>
      </c>
      <c r="Q267" s="175">
        <f t="shared" si="16"/>
        <v>91.047452089724672</v>
      </c>
      <c r="R267" s="171">
        <v>2509.9</v>
      </c>
      <c r="S267" s="171">
        <v>51.34</v>
      </c>
    </row>
    <row r="268" spans="1:19" ht="13.5" x14ac:dyDescent="0.25">
      <c r="A268" s="198" t="s">
        <v>743</v>
      </c>
      <c r="B268" s="229">
        <v>42.943277013343945</v>
      </c>
      <c r="C268" s="229">
        <v>84.38938094682878</v>
      </c>
      <c r="D268" s="200">
        <f t="shared" si="17"/>
        <v>0.50887062485268397</v>
      </c>
      <c r="E268" s="183">
        <v>0.33268999999999999</v>
      </c>
      <c r="F268" s="183">
        <v>5.0899999999999999E-3</v>
      </c>
      <c r="G268" s="183">
        <v>5.2060700000000004</v>
      </c>
      <c r="H268" s="183">
        <v>0.13963999999999999</v>
      </c>
      <c r="I268" s="183">
        <v>0.11345</v>
      </c>
      <c r="J268" s="183">
        <v>3.5999999999999999E-3</v>
      </c>
      <c r="K268" s="171">
        <v>1851.4</v>
      </c>
      <c r="L268" s="171">
        <v>24.64</v>
      </c>
      <c r="M268" s="171">
        <v>1853.6</v>
      </c>
      <c r="N268" s="171">
        <v>22.85</v>
      </c>
      <c r="O268" s="171">
        <v>1855.3</v>
      </c>
      <c r="P268" s="171">
        <v>56.24</v>
      </c>
      <c r="Q268" s="175">
        <f t="shared" si="16"/>
        <v>99.789791408397562</v>
      </c>
      <c r="R268" s="171">
        <v>1855.3</v>
      </c>
      <c r="S268" s="171">
        <v>56.24</v>
      </c>
    </row>
    <row r="269" spans="1:19" s="222" customFormat="1" ht="13.5" x14ac:dyDescent="0.25">
      <c r="A269" s="198" t="s">
        <v>744</v>
      </c>
      <c r="B269" s="229">
        <v>450.61551999725748</v>
      </c>
      <c r="C269" s="229">
        <v>559.81741055277496</v>
      </c>
      <c r="D269" s="200">
        <f t="shared" si="17"/>
        <v>0.80493302191568261</v>
      </c>
      <c r="E269" s="183">
        <v>0.39526</v>
      </c>
      <c r="F269" s="183">
        <v>5.0400000000000002E-3</v>
      </c>
      <c r="G269" s="183">
        <v>8.6018500000000007</v>
      </c>
      <c r="H269" s="183">
        <v>0.13976</v>
      </c>
      <c r="I269" s="183">
        <v>0.15776999999999999</v>
      </c>
      <c r="J269" s="183">
        <v>3.6600000000000001E-3</v>
      </c>
      <c r="K269" s="171">
        <v>2147.1999999999998</v>
      </c>
      <c r="L269" s="171">
        <v>23.29</v>
      </c>
      <c r="M269" s="171">
        <v>2296.8000000000002</v>
      </c>
      <c r="N269" s="171">
        <v>14.78</v>
      </c>
      <c r="O269" s="171">
        <v>2431.9</v>
      </c>
      <c r="P269" s="171">
        <v>38.79</v>
      </c>
      <c r="Q269" s="231">
        <f t="shared" si="16"/>
        <v>88.293104157243292</v>
      </c>
      <c r="R269" s="197">
        <v>2431.9</v>
      </c>
      <c r="S269" s="197">
        <v>38.79</v>
      </c>
    </row>
    <row r="270" spans="1:19" s="222" customFormat="1" ht="13.5" x14ac:dyDescent="0.25">
      <c r="A270" s="198" t="s">
        <v>745</v>
      </c>
      <c r="B270" s="229">
        <v>169.59386972996333</v>
      </c>
      <c r="C270" s="229">
        <v>159.06310802725781</v>
      </c>
      <c r="D270" s="200">
        <f t="shared" si="17"/>
        <v>1.0662049285551551</v>
      </c>
      <c r="E270" s="183">
        <v>0.40345999999999999</v>
      </c>
      <c r="F270" s="183">
        <v>5.5700000000000003E-3</v>
      </c>
      <c r="G270" s="183">
        <v>11.482710000000001</v>
      </c>
      <c r="H270" s="183">
        <v>0.20491000000000001</v>
      </c>
      <c r="I270" s="183">
        <v>0.20634</v>
      </c>
      <c r="J270" s="183">
        <v>5.0200000000000002E-3</v>
      </c>
      <c r="K270" s="171">
        <v>2184.9</v>
      </c>
      <c r="L270" s="171">
        <v>25.6</v>
      </c>
      <c r="M270" s="171">
        <v>2563.1999999999998</v>
      </c>
      <c r="N270" s="171">
        <v>16.670000000000002</v>
      </c>
      <c r="O270" s="171">
        <v>2877</v>
      </c>
      <c r="P270" s="171">
        <v>39.01</v>
      </c>
      <c r="Q270" s="231">
        <f t="shared" si="16"/>
        <v>75.943691345151194</v>
      </c>
      <c r="R270" s="197">
        <v>2877</v>
      </c>
      <c r="S270" s="197">
        <v>39.01</v>
      </c>
    </row>
    <row r="271" spans="1:19" s="222" customFormat="1" ht="13.5" x14ac:dyDescent="0.25">
      <c r="A271" s="198" t="s">
        <v>746</v>
      </c>
      <c r="B271" s="229">
        <v>304.11065083213788</v>
      </c>
      <c r="C271" s="229">
        <v>469.26727913375646</v>
      </c>
      <c r="D271" s="200">
        <f t="shared" si="17"/>
        <v>0.64805424190987848</v>
      </c>
      <c r="E271" s="183">
        <v>0.65510000000000002</v>
      </c>
      <c r="F271" s="183">
        <v>8.0999999999999996E-3</v>
      </c>
      <c r="G271" s="183">
        <v>30.52422</v>
      </c>
      <c r="H271" s="183">
        <v>0.4022</v>
      </c>
      <c r="I271" s="183">
        <v>0.33781</v>
      </c>
      <c r="J271" s="183">
        <v>7.0899999999999999E-3</v>
      </c>
      <c r="K271" s="171">
        <v>3248.1</v>
      </c>
      <c r="L271" s="171">
        <v>31.57</v>
      </c>
      <c r="M271" s="171">
        <v>3503.8</v>
      </c>
      <c r="N271" s="171">
        <v>12.95</v>
      </c>
      <c r="O271" s="171">
        <v>3652.9</v>
      </c>
      <c r="P271" s="171">
        <v>31.72</v>
      </c>
      <c r="Q271" s="231">
        <f t="shared" si="16"/>
        <v>88.918393605080894</v>
      </c>
      <c r="R271" s="197">
        <v>3652.9</v>
      </c>
      <c r="S271" s="197">
        <v>31.72</v>
      </c>
    </row>
    <row r="272" spans="1:19" s="222" customFormat="1" ht="13.5" x14ac:dyDescent="0.25">
      <c r="A272" s="198" t="s">
        <v>747</v>
      </c>
      <c r="B272" s="229">
        <v>134.24772384419023</v>
      </c>
      <c r="C272" s="229">
        <v>238.8336443804925</v>
      </c>
      <c r="D272" s="200">
        <f t="shared" si="17"/>
        <v>0.56209720448898093</v>
      </c>
      <c r="E272" s="183">
        <v>0.31630000000000003</v>
      </c>
      <c r="F272" s="183">
        <v>4.3699999999999998E-3</v>
      </c>
      <c r="G272" s="183">
        <v>6.8833500000000001</v>
      </c>
      <c r="H272" s="183">
        <v>0.13553000000000001</v>
      </c>
      <c r="I272" s="183">
        <v>0.15778</v>
      </c>
      <c r="J272" s="183">
        <v>4.0800000000000003E-3</v>
      </c>
      <c r="K272" s="171">
        <v>1771.6</v>
      </c>
      <c r="L272" s="171">
        <v>21.4</v>
      </c>
      <c r="M272" s="171">
        <v>2096.5</v>
      </c>
      <c r="N272" s="171">
        <v>17.46</v>
      </c>
      <c r="O272" s="171">
        <v>2432</v>
      </c>
      <c r="P272" s="171">
        <v>43.19</v>
      </c>
      <c r="Q272" s="231">
        <f t="shared" si="16"/>
        <v>72.84539473684211</v>
      </c>
      <c r="R272" s="197">
        <v>2432</v>
      </c>
      <c r="S272" s="197">
        <v>43.19</v>
      </c>
    </row>
    <row r="273" spans="1:19" ht="13.5" x14ac:dyDescent="0.25">
      <c r="A273" s="198" t="s">
        <v>748</v>
      </c>
      <c r="B273" s="229">
        <v>7.5584784435486823</v>
      </c>
      <c r="C273" s="229">
        <v>278.58599055222976</v>
      </c>
      <c r="D273" s="200">
        <f t="shared" si="17"/>
        <v>2.7131581270708607E-2</v>
      </c>
      <c r="E273" s="183">
        <v>0.36365999999999998</v>
      </c>
      <c r="F273" s="183">
        <v>4.6800000000000001E-3</v>
      </c>
      <c r="G273" s="183">
        <v>6.1672399999999996</v>
      </c>
      <c r="H273" s="183">
        <v>0.10968</v>
      </c>
      <c r="I273" s="183">
        <v>0.12295</v>
      </c>
      <c r="J273" s="183">
        <v>2.99E-3</v>
      </c>
      <c r="K273" s="171">
        <v>1999.5</v>
      </c>
      <c r="L273" s="171">
        <v>22.14</v>
      </c>
      <c r="M273" s="171">
        <v>1999.8</v>
      </c>
      <c r="N273" s="171">
        <v>15.54</v>
      </c>
      <c r="O273" s="171">
        <v>1999.5</v>
      </c>
      <c r="P273" s="171">
        <v>42.57</v>
      </c>
      <c r="Q273" s="175">
        <f t="shared" si="16"/>
        <v>100</v>
      </c>
      <c r="R273" s="171">
        <v>1999.5</v>
      </c>
      <c r="S273" s="171">
        <v>42.57</v>
      </c>
    </row>
    <row r="274" spans="1:19" s="222" customFormat="1" ht="13.5" x14ac:dyDescent="0.25">
      <c r="A274" s="198" t="s">
        <v>749</v>
      </c>
      <c r="B274" s="229">
        <v>249.78954150001735</v>
      </c>
      <c r="C274" s="229">
        <v>973.82338584409808</v>
      </c>
      <c r="D274" s="200">
        <f t="shared" si="17"/>
        <v>0.25650394633263285</v>
      </c>
      <c r="E274" s="183">
        <v>0.27754000000000001</v>
      </c>
      <c r="F274" s="183">
        <v>3.2299999999999998E-3</v>
      </c>
      <c r="G274" s="183">
        <v>7.20777</v>
      </c>
      <c r="H274" s="183">
        <v>9.0560000000000002E-2</v>
      </c>
      <c r="I274" s="183">
        <v>0.18829000000000001</v>
      </c>
      <c r="J274" s="183">
        <v>3.9100000000000003E-3</v>
      </c>
      <c r="K274" s="171">
        <v>1578.9</v>
      </c>
      <c r="L274" s="171">
        <v>16.309999999999999</v>
      </c>
      <c r="M274" s="171">
        <v>2137.5</v>
      </c>
      <c r="N274" s="171">
        <v>11.2</v>
      </c>
      <c r="O274" s="171">
        <v>2727.3</v>
      </c>
      <c r="P274" s="171">
        <v>33.799999999999997</v>
      </c>
      <c r="Q274" s="231">
        <f t="shared" si="16"/>
        <v>57.892421075789244</v>
      </c>
      <c r="R274" s="197">
        <v>2727.3</v>
      </c>
      <c r="S274" s="197">
        <v>33.799999999999997</v>
      </c>
    </row>
    <row r="275" spans="1:19" s="222" customFormat="1" ht="13.5" x14ac:dyDescent="0.25">
      <c r="A275" s="198" t="s">
        <v>750</v>
      </c>
      <c r="B275" s="229">
        <v>151.06426943183394</v>
      </c>
      <c r="C275" s="229">
        <v>281.60373902946543</v>
      </c>
      <c r="D275" s="200">
        <f t="shared" si="17"/>
        <v>0.53644269764481867</v>
      </c>
      <c r="E275" s="183">
        <v>0.30456</v>
      </c>
      <c r="F275" s="183">
        <v>3.7699999999999999E-3</v>
      </c>
      <c r="G275" s="183">
        <v>6.2037100000000001</v>
      </c>
      <c r="H275" s="183">
        <v>9.5670000000000005E-2</v>
      </c>
      <c r="I275" s="183">
        <v>0.14768999999999999</v>
      </c>
      <c r="J275" s="183">
        <v>3.3400000000000001E-3</v>
      </c>
      <c r="K275" s="171">
        <v>1713.9</v>
      </c>
      <c r="L275" s="171">
        <v>18.62</v>
      </c>
      <c r="M275" s="171">
        <v>2005</v>
      </c>
      <c r="N275" s="171">
        <v>13.49</v>
      </c>
      <c r="O275" s="171">
        <v>2319.3000000000002</v>
      </c>
      <c r="P275" s="171">
        <v>38.33</v>
      </c>
      <c r="Q275" s="231">
        <f t="shared" si="16"/>
        <v>73.897296598111495</v>
      </c>
      <c r="R275" s="197">
        <v>2319.3000000000002</v>
      </c>
      <c r="S275" s="197">
        <v>38.33</v>
      </c>
    </row>
    <row r="276" spans="1:19" ht="13.5" x14ac:dyDescent="0.25">
      <c r="A276" s="198" t="s">
        <v>751</v>
      </c>
      <c r="B276" s="229">
        <v>5.6793673142962131</v>
      </c>
      <c r="C276" s="229">
        <v>140.20283299557414</v>
      </c>
      <c r="D276" s="200">
        <f t="shared" si="17"/>
        <v>4.0508220789486446E-2</v>
      </c>
      <c r="E276" s="183">
        <v>0.35320000000000001</v>
      </c>
      <c r="F276" s="183">
        <v>4.8500000000000001E-3</v>
      </c>
      <c r="G276" s="183">
        <v>5.8297400000000001</v>
      </c>
      <c r="H276" s="183">
        <v>0.12096999999999999</v>
      </c>
      <c r="I276" s="183">
        <v>0.11967999999999999</v>
      </c>
      <c r="J276" s="183">
        <v>3.1800000000000001E-3</v>
      </c>
      <c r="K276" s="171">
        <v>1949.8</v>
      </c>
      <c r="L276" s="171">
        <v>23.1</v>
      </c>
      <c r="M276" s="171">
        <v>1950.8</v>
      </c>
      <c r="N276" s="171">
        <v>17.98</v>
      </c>
      <c r="O276" s="171">
        <v>1951.4</v>
      </c>
      <c r="P276" s="171">
        <v>46.73</v>
      </c>
      <c r="Q276" s="175">
        <f t="shared" si="16"/>
        <v>99.918007584298437</v>
      </c>
      <c r="R276" s="171">
        <v>1951.4</v>
      </c>
      <c r="S276" s="171">
        <v>46.73</v>
      </c>
    </row>
    <row r="277" spans="1:19" s="222" customFormat="1" ht="13.5" x14ac:dyDescent="0.25">
      <c r="A277" s="198" t="s">
        <v>752</v>
      </c>
      <c r="B277" s="229">
        <v>475.54777216466988</v>
      </c>
      <c r="C277" s="229">
        <v>1117.5178006527394</v>
      </c>
      <c r="D277" s="200">
        <f t="shared" si="17"/>
        <v>0.42553932643122427</v>
      </c>
      <c r="E277" s="183">
        <v>0.25123000000000001</v>
      </c>
      <c r="F277" s="183">
        <v>2.9499999999999999E-3</v>
      </c>
      <c r="G277" s="183">
        <v>9.72227</v>
      </c>
      <c r="H277" s="183">
        <v>0.11998</v>
      </c>
      <c r="I277" s="183">
        <v>0.28059000000000001</v>
      </c>
      <c r="J277" s="183">
        <v>5.7800000000000004E-3</v>
      </c>
      <c r="K277" s="171">
        <v>1444.8</v>
      </c>
      <c r="L277" s="171">
        <v>15.18</v>
      </c>
      <c r="M277" s="171">
        <v>2408.8000000000002</v>
      </c>
      <c r="N277" s="171">
        <v>11.36</v>
      </c>
      <c r="O277" s="171">
        <v>3366.2</v>
      </c>
      <c r="P277" s="171">
        <v>31.8</v>
      </c>
      <c r="Q277" s="231">
        <f t="shared" si="16"/>
        <v>42.920800903095483</v>
      </c>
      <c r="R277" s="197">
        <v>1444.8</v>
      </c>
      <c r="S277" s="197">
        <v>15.18</v>
      </c>
    </row>
    <row r="278" spans="1:19" ht="13.5" x14ac:dyDescent="0.25">
      <c r="A278" s="198" t="s">
        <v>753</v>
      </c>
      <c r="B278" s="229">
        <v>120.52770969569745</v>
      </c>
      <c r="C278" s="229">
        <v>169.60239919756151</v>
      </c>
      <c r="D278" s="200">
        <f t="shared" si="17"/>
        <v>0.71064861267263468</v>
      </c>
      <c r="E278" s="183">
        <v>0.33074999999999999</v>
      </c>
      <c r="F278" s="183">
        <v>4.3400000000000001E-3</v>
      </c>
      <c r="G278" s="183">
        <v>5.2661600000000002</v>
      </c>
      <c r="H278" s="183">
        <v>0.10005</v>
      </c>
      <c r="I278" s="183">
        <v>0.11545</v>
      </c>
      <c r="J278" s="183">
        <v>2.9099999999999998E-3</v>
      </c>
      <c r="K278" s="171">
        <v>1842</v>
      </c>
      <c r="L278" s="171">
        <v>21.03</v>
      </c>
      <c r="M278" s="171">
        <v>1863.4</v>
      </c>
      <c r="N278" s="171">
        <v>16.21</v>
      </c>
      <c r="O278" s="171">
        <v>1886.9</v>
      </c>
      <c r="P278" s="171">
        <v>44.73</v>
      </c>
      <c r="Q278" s="175">
        <f t="shared" si="16"/>
        <v>97.620435635168789</v>
      </c>
      <c r="R278" s="171">
        <v>1886.9</v>
      </c>
      <c r="S278" s="171">
        <v>44.73</v>
      </c>
    </row>
    <row r="279" spans="1:19" ht="13.5" x14ac:dyDescent="0.25">
      <c r="A279" s="198" t="s">
        <v>754</v>
      </c>
      <c r="B279" s="229">
        <v>189.41755135795719</v>
      </c>
      <c r="C279" s="229">
        <v>338.60709688763103</v>
      </c>
      <c r="D279" s="200">
        <f t="shared" si="17"/>
        <v>0.55940218943732489</v>
      </c>
      <c r="E279" s="183">
        <v>0.32945000000000002</v>
      </c>
      <c r="F279" s="183">
        <v>4.1000000000000003E-3</v>
      </c>
      <c r="G279" s="183">
        <v>5.1481000000000003</v>
      </c>
      <c r="H279" s="183">
        <v>8.43E-2</v>
      </c>
      <c r="I279" s="183">
        <v>0.1133</v>
      </c>
      <c r="J279" s="183">
        <v>2.64E-3</v>
      </c>
      <c r="K279" s="171">
        <v>1835.7</v>
      </c>
      <c r="L279" s="171">
        <v>19.87</v>
      </c>
      <c r="M279" s="171">
        <v>1844.1</v>
      </c>
      <c r="N279" s="171">
        <v>13.92</v>
      </c>
      <c r="O279" s="171">
        <v>1853.1</v>
      </c>
      <c r="P279" s="171">
        <v>41.46</v>
      </c>
      <c r="Q279" s="175">
        <f t="shared" si="16"/>
        <v>99.061032863849775</v>
      </c>
      <c r="R279" s="171">
        <v>1853.1</v>
      </c>
      <c r="S279" s="171">
        <v>41.46</v>
      </c>
    </row>
    <row r="280" spans="1:19" s="222" customFormat="1" ht="13.5" x14ac:dyDescent="0.25">
      <c r="A280" s="198" t="s">
        <v>755</v>
      </c>
      <c r="B280" s="229">
        <v>321.14812935687041</v>
      </c>
      <c r="C280" s="229">
        <v>729.17126076073669</v>
      </c>
      <c r="D280" s="200">
        <f t="shared" si="17"/>
        <v>0.44042894535067106</v>
      </c>
      <c r="E280" s="183">
        <v>0.24812999999999999</v>
      </c>
      <c r="F280" s="183">
        <v>3.0500000000000002E-3</v>
      </c>
      <c r="G280" s="183">
        <v>7.9170699999999998</v>
      </c>
      <c r="H280" s="183">
        <v>0.11089</v>
      </c>
      <c r="I280" s="183">
        <v>0.23136000000000001</v>
      </c>
      <c r="J280" s="183">
        <v>5.0200000000000002E-3</v>
      </c>
      <c r="K280" s="171">
        <v>1428.8</v>
      </c>
      <c r="L280" s="171">
        <v>15.74</v>
      </c>
      <c r="M280" s="171">
        <v>2221.6</v>
      </c>
      <c r="N280" s="171">
        <v>12.63</v>
      </c>
      <c r="O280" s="171">
        <v>3061.4</v>
      </c>
      <c r="P280" s="171">
        <v>34.29</v>
      </c>
      <c r="Q280" s="231">
        <f t="shared" si="16"/>
        <v>46.671457503103156</v>
      </c>
      <c r="R280" s="197">
        <v>1428.8</v>
      </c>
      <c r="S280" s="197">
        <v>15.74</v>
      </c>
    </row>
    <row r="281" spans="1:19" s="222" customFormat="1" ht="13.5" x14ac:dyDescent="0.25">
      <c r="A281" s="198" t="s">
        <v>756</v>
      </c>
      <c r="B281" s="229">
        <v>383.54369648661816</v>
      </c>
      <c r="C281" s="229">
        <v>186.28931995403585</v>
      </c>
      <c r="D281" s="200">
        <f t="shared" si="17"/>
        <v>2.0588603607617006</v>
      </c>
      <c r="E281" s="183">
        <v>0.23763999999999999</v>
      </c>
      <c r="F281" s="183">
        <v>3.8700000000000002E-3</v>
      </c>
      <c r="G281" s="183">
        <v>9.5038199999999993</v>
      </c>
      <c r="H281" s="183">
        <v>0.20810000000000001</v>
      </c>
      <c r="I281" s="183">
        <v>0.28999000000000003</v>
      </c>
      <c r="J281" s="183">
        <v>8.1300000000000001E-3</v>
      </c>
      <c r="K281" s="171">
        <v>1374.4</v>
      </c>
      <c r="L281" s="171">
        <v>20.170000000000002</v>
      </c>
      <c r="M281" s="171">
        <v>2387.9</v>
      </c>
      <c r="N281" s="171">
        <v>20.12</v>
      </c>
      <c r="O281" s="171">
        <v>3417.5</v>
      </c>
      <c r="P281" s="171">
        <v>42.95</v>
      </c>
      <c r="Q281" s="231">
        <f t="shared" si="16"/>
        <v>40.216532553035847</v>
      </c>
      <c r="R281" s="197">
        <v>1374.4</v>
      </c>
      <c r="S281" s="197">
        <v>20.170000000000002</v>
      </c>
    </row>
    <row r="282" spans="1:19" s="222" customFormat="1" ht="13.5" x14ac:dyDescent="0.25">
      <c r="A282" s="198" t="s">
        <v>757</v>
      </c>
      <c r="B282" s="229">
        <v>210.81111937241471</v>
      </c>
      <c r="C282" s="229">
        <v>174.89764727809037</v>
      </c>
      <c r="D282" s="200">
        <f t="shared" si="17"/>
        <v>1.2053399382624128</v>
      </c>
      <c r="E282" s="183">
        <v>8.7220000000000006E-2</v>
      </c>
      <c r="F282" s="183">
        <v>2.0300000000000001E-3</v>
      </c>
      <c r="G282" s="183">
        <v>2.24647</v>
      </c>
      <c r="H282" s="183">
        <v>0.10116</v>
      </c>
      <c r="I282" s="183">
        <v>0.18676000000000001</v>
      </c>
      <c r="J282" s="183">
        <v>9.4599999999999997E-3</v>
      </c>
      <c r="K282" s="171">
        <v>539.1</v>
      </c>
      <c r="L282" s="171">
        <v>12.03</v>
      </c>
      <c r="M282" s="171">
        <v>1195.7</v>
      </c>
      <c r="N282" s="171">
        <v>31.64</v>
      </c>
      <c r="O282" s="171">
        <v>2713.8</v>
      </c>
      <c r="P282" s="171">
        <v>81.209999999999994</v>
      </c>
      <c r="Q282" s="231">
        <f t="shared" si="16"/>
        <v>19.865133760778246</v>
      </c>
      <c r="R282" s="197">
        <v>539.1</v>
      </c>
      <c r="S282" s="197">
        <v>12.03</v>
      </c>
    </row>
    <row r="283" spans="1:19" s="222" customFormat="1" ht="13.5" x14ac:dyDescent="0.25">
      <c r="A283" s="198" t="s">
        <v>758</v>
      </c>
      <c r="B283" s="229">
        <v>362.10317561417594</v>
      </c>
      <c r="C283" s="229">
        <v>1272.6792399142962</v>
      </c>
      <c r="D283" s="200">
        <f t="shared" si="17"/>
        <v>0.28452037580070877</v>
      </c>
      <c r="E283" s="183">
        <v>0.21238000000000001</v>
      </c>
      <c r="F283" s="183">
        <v>2.5400000000000002E-3</v>
      </c>
      <c r="G283" s="183">
        <v>6.1283300000000001</v>
      </c>
      <c r="H283" s="183">
        <v>8.0890000000000004E-2</v>
      </c>
      <c r="I283" s="183">
        <v>0.20924000000000001</v>
      </c>
      <c r="J283" s="183">
        <v>4.4200000000000003E-3</v>
      </c>
      <c r="K283" s="171">
        <v>1241.5</v>
      </c>
      <c r="L283" s="171">
        <v>13.49</v>
      </c>
      <c r="M283" s="171">
        <v>1994.3</v>
      </c>
      <c r="N283" s="171">
        <v>11.52</v>
      </c>
      <c r="O283" s="171">
        <v>2899.7</v>
      </c>
      <c r="P283" s="171">
        <v>33.85</v>
      </c>
      <c r="Q283" s="231">
        <f t="shared" si="16"/>
        <v>42.814773942131943</v>
      </c>
      <c r="R283" s="197">
        <v>1241.5</v>
      </c>
      <c r="S283" s="197">
        <v>13.49</v>
      </c>
    </row>
    <row r="284" spans="1:19" s="222" customFormat="1" ht="13.5" x14ac:dyDescent="0.25">
      <c r="A284" s="198" t="s">
        <v>759</v>
      </c>
      <c r="B284" s="229">
        <v>251.40904815398972</v>
      </c>
      <c r="C284" s="229">
        <v>362.13734931396107</v>
      </c>
      <c r="D284" s="200">
        <f t="shared" si="17"/>
        <v>0.69423672711545259</v>
      </c>
      <c r="E284" s="183">
        <v>0.30180000000000001</v>
      </c>
      <c r="F284" s="183">
        <v>3.8600000000000001E-3</v>
      </c>
      <c r="G284" s="183">
        <v>6.7286799999999998</v>
      </c>
      <c r="H284" s="183">
        <v>0.10904</v>
      </c>
      <c r="I284" s="183">
        <v>0.16167000000000001</v>
      </c>
      <c r="J284" s="183">
        <v>3.7399999999999998E-3</v>
      </c>
      <c r="K284" s="171">
        <v>1700.2</v>
      </c>
      <c r="L284" s="171">
        <v>19.09</v>
      </c>
      <c r="M284" s="171">
        <v>2076.4</v>
      </c>
      <c r="N284" s="171">
        <v>14.32</v>
      </c>
      <c r="O284" s="171">
        <v>2473.1999999999998</v>
      </c>
      <c r="P284" s="171">
        <v>38.549999999999997</v>
      </c>
      <c r="Q284" s="231">
        <f t="shared" si="16"/>
        <v>68.744945819181638</v>
      </c>
      <c r="R284" s="197">
        <v>2473.1999999999998</v>
      </c>
      <c r="S284" s="197">
        <v>38.549999999999997</v>
      </c>
    </row>
    <row r="285" spans="1:19" ht="13.5" x14ac:dyDescent="0.25">
      <c r="A285" s="198" t="s">
        <v>760</v>
      </c>
      <c r="B285" s="229">
        <v>251.69571063648718</v>
      </c>
      <c r="C285" s="229">
        <v>143.43200951931496</v>
      </c>
      <c r="D285" s="200">
        <f t="shared" si="17"/>
        <v>1.7548085080868445</v>
      </c>
      <c r="E285" s="183">
        <v>0.34788999999999998</v>
      </c>
      <c r="F285" s="183">
        <v>4.9300000000000004E-3</v>
      </c>
      <c r="G285" s="183">
        <v>6.13002</v>
      </c>
      <c r="H285" s="183">
        <v>0.13263</v>
      </c>
      <c r="I285" s="183">
        <v>0.12778</v>
      </c>
      <c r="J285" s="183">
        <v>3.48E-3</v>
      </c>
      <c r="K285" s="171">
        <v>1924.5</v>
      </c>
      <c r="L285" s="171">
        <v>23.59</v>
      </c>
      <c r="M285" s="171">
        <v>1994.5</v>
      </c>
      <c r="N285" s="171">
        <v>18.89</v>
      </c>
      <c r="O285" s="171">
        <v>2067.6</v>
      </c>
      <c r="P285" s="171">
        <v>47.27</v>
      </c>
      <c r="Q285" s="175">
        <f t="shared" si="16"/>
        <v>93.078932095182822</v>
      </c>
      <c r="R285" s="171">
        <v>2067.6</v>
      </c>
      <c r="S285" s="171">
        <v>47.27</v>
      </c>
    </row>
    <row r="286" spans="1:19" s="222" customFormat="1" ht="13.5" x14ac:dyDescent="0.25">
      <c r="A286" s="360" t="s">
        <v>761</v>
      </c>
      <c r="B286" s="360">
        <v>208.31090005269564</v>
      </c>
      <c r="C286" s="360">
        <v>540.34080269075764</v>
      </c>
      <c r="D286" s="281">
        <f t="shared" si="17"/>
        <v>0.38551761964923092</v>
      </c>
      <c r="E286" s="201">
        <v>0.43569000000000002</v>
      </c>
      <c r="F286" s="201">
        <v>5.1799999999999997E-3</v>
      </c>
      <c r="G286" s="201">
        <v>11.359389999999999</v>
      </c>
      <c r="H286" s="201">
        <v>0.14493</v>
      </c>
      <c r="I286" s="201">
        <v>0.18906000000000001</v>
      </c>
      <c r="J286" s="201">
        <v>3.9199999999999999E-3</v>
      </c>
      <c r="K286" s="202">
        <v>2331.3000000000002</v>
      </c>
      <c r="L286" s="202">
        <v>23.24</v>
      </c>
      <c r="M286" s="202">
        <v>2553.1</v>
      </c>
      <c r="N286" s="202">
        <v>11.91</v>
      </c>
      <c r="O286" s="202">
        <v>2734</v>
      </c>
      <c r="P286" s="202">
        <v>33.72</v>
      </c>
      <c r="Q286" s="361">
        <f t="shared" si="16"/>
        <v>85.270665691294809</v>
      </c>
      <c r="R286" s="362">
        <v>2734</v>
      </c>
      <c r="S286" s="362">
        <v>33.72</v>
      </c>
    </row>
    <row r="287" spans="1:19" s="222" customFormat="1" x14ac:dyDescent="0.25">
      <c r="A287" s="359">
        <v>91500</v>
      </c>
      <c r="B287" s="92">
        <v>82.071351204349639</v>
      </c>
      <c r="C287" s="92">
        <v>275.18812442881921</v>
      </c>
      <c r="D287" s="363"/>
      <c r="E287" s="85">
        <v>0.17917000000000002</v>
      </c>
      <c r="F287" s="85">
        <v>1.2117700053077484E-3</v>
      </c>
      <c r="G287" s="85">
        <v>1.8501999999999998</v>
      </c>
      <c r="H287" s="85">
        <v>3.3874579717314564E-2</v>
      </c>
      <c r="I287" s="85">
        <v>7.4880000000000002E-2</v>
      </c>
      <c r="J287" s="85">
        <v>1.1282162923202425E-3</v>
      </c>
      <c r="K287" s="92">
        <v>1063.7776667650137</v>
      </c>
      <c r="L287" s="92">
        <v>13.488686555509275</v>
      </c>
      <c r="M287" s="92">
        <v>1062.438685913776</v>
      </c>
      <c r="N287" s="92">
        <v>6.6246377515520862</v>
      </c>
      <c r="O287" s="92">
        <v>1063.5012105975275</v>
      </c>
      <c r="P287" s="92">
        <v>12.068378995816033</v>
      </c>
      <c r="Q287" s="364"/>
      <c r="R287" s="362"/>
      <c r="S287" s="362"/>
    </row>
    <row r="288" spans="1:19" s="222" customFormat="1" x14ac:dyDescent="0.25">
      <c r="A288" s="359">
        <v>91500</v>
      </c>
      <c r="B288" s="92">
        <v>82.199926390580032</v>
      </c>
      <c r="C288" s="92">
        <v>275.80739654427737</v>
      </c>
      <c r="D288" s="363"/>
      <c r="E288" s="85">
        <v>0.17917000000000002</v>
      </c>
      <c r="F288" s="85">
        <v>1.2079566240970198E-3</v>
      </c>
      <c r="G288" s="85">
        <v>1.8501999999999998</v>
      </c>
      <c r="H288" s="85">
        <v>3.4297071044400836E-2</v>
      </c>
      <c r="I288" s="85">
        <v>7.4880000000000016E-2</v>
      </c>
      <c r="J288" s="85">
        <v>1.1674099268404068E-3</v>
      </c>
      <c r="K288" s="92">
        <v>1063.7776667650137</v>
      </c>
      <c r="L288" s="92">
        <v>14.020407089781543</v>
      </c>
      <c r="M288" s="92">
        <v>1062.438685913776</v>
      </c>
      <c r="N288" s="92">
        <v>6.6037903244650806</v>
      </c>
      <c r="O288" s="92">
        <v>1063.5012105975275</v>
      </c>
      <c r="P288" s="92">
        <v>12.21891295746309</v>
      </c>
      <c r="Q288" s="364"/>
      <c r="R288" s="362"/>
      <c r="S288" s="362"/>
    </row>
    <row r="289" spans="1:19" s="222" customFormat="1" x14ac:dyDescent="0.25">
      <c r="A289" s="359">
        <v>91500</v>
      </c>
      <c r="B289" s="92">
        <v>82.93774798601757</v>
      </c>
      <c r="C289" s="92">
        <v>277.76020179945982</v>
      </c>
      <c r="D289" s="363"/>
      <c r="E289" s="85">
        <v>0.17916999999999997</v>
      </c>
      <c r="F289" s="85">
        <v>1.189915868711374E-3</v>
      </c>
      <c r="G289" s="85">
        <v>1.8502000000000003</v>
      </c>
      <c r="H289" s="85">
        <v>3.1102371026841148E-2</v>
      </c>
      <c r="I289" s="85">
        <v>7.4880000000000002E-2</v>
      </c>
      <c r="J289" s="85">
        <v>1.165904444251816E-3</v>
      </c>
      <c r="K289" s="92">
        <v>1063.7776667650137</v>
      </c>
      <c r="L289" s="92">
        <v>14.254511684162708</v>
      </c>
      <c r="M289" s="92">
        <v>1062.438685913776</v>
      </c>
      <c r="N289" s="92">
        <v>6.5051630683393569</v>
      </c>
      <c r="O289" s="92">
        <v>1063.5012105975275</v>
      </c>
      <c r="P289" s="92">
        <v>11.080651914652776</v>
      </c>
      <c r="Q289" s="364"/>
      <c r="R289" s="362"/>
      <c r="S289" s="362"/>
    </row>
    <row r="290" spans="1:19" s="222" customFormat="1" x14ac:dyDescent="0.25">
      <c r="A290" s="359">
        <v>91500</v>
      </c>
      <c r="B290" s="92">
        <v>76.613260333485741</v>
      </c>
      <c r="C290" s="92">
        <v>262.47859279109321</v>
      </c>
      <c r="D290" s="363"/>
      <c r="E290" s="85">
        <v>0.17917</v>
      </c>
      <c r="F290" s="85">
        <v>1.32239534074064E-3</v>
      </c>
      <c r="G290" s="85">
        <v>1.8502000000000001</v>
      </c>
      <c r="H290" s="85">
        <v>3.4047577975127391E-2</v>
      </c>
      <c r="I290" s="85">
        <v>7.4880000000000002E-2</v>
      </c>
      <c r="J290" s="85">
        <v>1.2051328901496365E-3</v>
      </c>
      <c r="K290" s="92">
        <v>1063.7776667650137</v>
      </c>
      <c r="L290" s="92">
        <v>14.242039836207937</v>
      </c>
      <c r="M290" s="92">
        <v>1062.438685913776</v>
      </c>
      <c r="N290" s="92">
        <v>7.2294170074651447</v>
      </c>
      <c r="O290" s="92">
        <v>1063.5012105975275</v>
      </c>
      <c r="P290" s="92">
        <v>12.130018334143983</v>
      </c>
      <c r="Q290" s="364"/>
      <c r="R290" s="362"/>
      <c r="S290" s="362"/>
    </row>
    <row r="291" spans="1:19" s="222" customFormat="1" x14ac:dyDescent="0.25">
      <c r="A291" s="365">
        <v>91500</v>
      </c>
      <c r="B291" s="366">
        <v>80.241637414608832</v>
      </c>
      <c r="C291" s="366">
        <v>274.53533135686843</v>
      </c>
      <c r="D291" s="367"/>
      <c r="E291" s="84">
        <v>0.17917</v>
      </c>
      <c r="F291" s="84">
        <v>1.3264152211861131E-3</v>
      </c>
      <c r="G291" s="84">
        <v>1.8502000000000001</v>
      </c>
      <c r="H291" s="84">
        <v>3.6378129876567647E-2</v>
      </c>
      <c r="I291" s="84">
        <v>7.4879999999999988E-2</v>
      </c>
      <c r="J291" s="84">
        <v>1.2624792372266554E-3</v>
      </c>
      <c r="K291" s="366">
        <v>1063.7776667650137</v>
      </c>
      <c r="L291" s="366">
        <v>14.104288695217974</v>
      </c>
      <c r="M291" s="366">
        <v>1062.438685913776</v>
      </c>
      <c r="N291" s="366">
        <v>7.2513933526945493</v>
      </c>
      <c r="O291" s="366">
        <v>1063.5012105975275</v>
      </c>
      <c r="P291" s="366">
        <v>12.960403670793085</v>
      </c>
      <c r="Q291" s="368"/>
      <c r="R291" s="251"/>
      <c r="S291" s="251"/>
    </row>
    <row r="292" spans="1:19" s="222" customFormat="1" x14ac:dyDescent="0.25">
      <c r="A292" s="198"/>
      <c r="B292" s="360"/>
      <c r="C292" s="360"/>
      <c r="D292" s="281"/>
      <c r="E292" s="201"/>
      <c r="F292" s="201"/>
      <c r="G292" s="201"/>
      <c r="H292" s="201"/>
      <c r="I292" s="201"/>
      <c r="J292" s="201"/>
      <c r="K292" s="202"/>
      <c r="L292" s="202"/>
      <c r="M292" s="202"/>
      <c r="N292" s="202"/>
      <c r="O292" s="202"/>
      <c r="P292" s="202"/>
      <c r="Q292" s="361"/>
      <c r="R292" s="362"/>
      <c r="S292" s="362"/>
    </row>
    <row r="293" spans="1:19" ht="13.5" x14ac:dyDescent="0.25">
      <c r="A293" s="28" t="s">
        <v>12</v>
      </c>
      <c r="Q293" s="175"/>
    </row>
    <row r="294" spans="1:19" ht="13.5" x14ac:dyDescent="0.25">
      <c r="A294" s="205" t="s">
        <v>1004</v>
      </c>
    </row>
    <row r="295" spans="1:19" ht="13.5" x14ac:dyDescent="0.25">
      <c r="A295" s="260" t="s">
        <v>1005</v>
      </c>
    </row>
    <row r="296" spans="1:19" x14ac:dyDescent="0.25">
      <c r="A296" s="198" t="s">
        <v>13</v>
      </c>
    </row>
    <row r="297" spans="1:19" x14ac:dyDescent="0.25">
      <c r="A297" s="179" t="s">
        <v>996</v>
      </c>
    </row>
    <row r="344" spans="1:1" ht="13.5" x14ac:dyDescent="0.25">
      <c r="A344" s="252"/>
    </row>
    <row r="345" spans="1:1" ht="13.5" x14ac:dyDescent="0.25">
      <c r="A345" s="205"/>
    </row>
    <row r="346" spans="1:1" x14ac:dyDescent="0.25">
      <c r="A346" s="198"/>
    </row>
    <row r="347" spans="1:1" x14ac:dyDescent="0.25">
      <c r="A347" s="179"/>
    </row>
  </sheetData>
  <mergeCells count="2">
    <mergeCell ref="E2:J2"/>
    <mergeCell ref="K2:P2"/>
  </mergeCells>
  <phoneticPr fontId="1" type="noConversion"/>
  <pageMargins left="0.7" right="0.7" top="0.75" bottom="0.75" header="0.3" footer="0.3"/>
  <pageSetup paperSize="9" scale="7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76"/>
  <sheetViews>
    <sheetView zoomScale="70" zoomScaleNormal="70" workbookViewId="0">
      <selection activeCell="D40" sqref="D40"/>
    </sheetView>
  </sheetViews>
  <sheetFormatPr defaultColWidth="9" defaultRowHeight="11.5" x14ac:dyDescent="0.25"/>
  <cols>
    <col min="1" max="16384" width="9" style="203"/>
  </cols>
  <sheetData>
    <row r="1" spans="1:19" x14ac:dyDescent="0.25">
      <c r="A1" s="156" t="s">
        <v>1274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8"/>
    </row>
    <row r="2" spans="1:19" x14ac:dyDescent="0.25">
      <c r="A2" s="317" t="s">
        <v>0</v>
      </c>
      <c r="B2" s="159" t="s">
        <v>176</v>
      </c>
      <c r="C2" s="159" t="s">
        <v>1</v>
      </c>
      <c r="D2" s="317"/>
      <c r="E2" s="349" t="s">
        <v>4</v>
      </c>
      <c r="F2" s="349"/>
      <c r="G2" s="349"/>
      <c r="H2" s="349"/>
      <c r="I2" s="349"/>
      <c r="J2" s="349"/>
      <c r="K2" s="349" t="s">
        <v>5</v>
      </c>
      <c r="L2" s="349"/>
      <c r="M2" s="349"/>
      <c r="N2" s="349"/>
      <c r="O2" s="349"/>
      <c r="P2" s="349"/>
      <c r="Q2" s="160"/>
      <c r="R2" s="161" t="s">
        <v>257</v>
      </c>
      <c r="S2" s="162"/>
    </row>
    <row r="3" spans="1:19" ht="13.5" x14ac:dyDescent="0.25">
      <c r="A3" s="159"/>
      <c r="B3" s="159" t="s">
        <v>259</v>
      </c>
      <c r="C3" s="159" t="s">
        <v>6</v>
      </c>
      <c r="D3" s="259" t="s">
        <v>1000</v>
      </c>
      <c r="E3" s="163" t="s">
        <v>1001</v>
      </c>
      <c r="F3" s="159" t="s">
        <v>2</v>
      </c>
      <c r="G3" s="163" t="s">
        <v>1002</v>
      </c>
      <c r="H3" s="159" t="s">
        <v>2</v>
      </c>
      <c r="I3" s="163" t="s">
        <v>1003</v>
      </c>
      <c r="J3" s="159" t="s">
        <v>2</v>
      </c>
      <c r="K3" s="163" t="s">
        <v>1001</v>
      </c>
      <c r="L3" s="159" t="s">
        <v>2</v>
      </c>
      <c r="M3" s="163" t="s">
        <v>1002</v>
      </c>
      <c r="N3" s="159" t="s">
        <v>2</v>
      </c>
      <c r="O3" s="163" t="s">
        <v>1003</v>
      </c>
      <c r="P3" s="159" t="s">
        <v>2</v>
      </c>
      <c r="Q3" s="164" t="s">
        <v>684</v>
      </c>
      <c r="R3" s="164" t="s">
        <v>685</v>
      </c>
      <c r="S3" s="158" t="s">
        <v>2</v>
      </c>
    </row>
    <row r="4" spans="1:19" ht="13.5" x14ac:dyDescent="0.25">
      <c r="A4" s="165" t="s">
        <v>1121</v>
      </c>
      <c r="B4" s="166"/>
      <c r="C4" s="166"/>
      <c r="D4" s="166"/>
      <c r="E4" s="167"/>
      <c r="F4" s="166"/>
      <c r="G4" s="167"/>
      <c r="H4" s="166"/>
      <c r="I4" s="167"/>
      <c r="J4" s="166"/>
      <c r="K4" s="167"/>
      <c r="L4" s="166"/>
      <c r="M4" s="167"/>
      <c r="N4" s="166"/>
      <c r="O4" s="167"/>
      <c r="P4" s="166"/>
      <c r="Q4" s="168"/>
      <c r="R4" s="168"/>
      <c r="S4" s="169"/>
    </row>
    <row r="5" spans="1:19" x14ac:dyDescent="0.25">
      <c r="A5" s="85" t="s">
        <v>1049</v>
      </c>
      <c r="B5" s="318">
        <v>175.38148500047242</v>
      </c>
      <c r="C5" s="318">
        <v>262.10730100210384</v>
      </c>
      <c r="D5" s="353">
        <f>B5/C5</f>
        <v>0.66912094523862464</v>
      </c>
      <c r="E5" s="319">
        <v>0.49287520486963154</v>
      </c>
      <c r="F5" s="319">
        <v>4.8347261298629322E-3</v>
      </c>
      <c r="G5" s="319">
        <v>11.634746451956952</v>
      </c>
      <c r="H5" s="319">
        <v>0.14844160136264367</v>
      </c>
      <c r="I5" s="319">
        <v>0.17040095412528289</v>
      </c>
      <c r="J5" s="319">
        <v>1.2737120390723215E-3</v>
      </c>
      <c r="K5" s="318">
        <v>2583.103485821428</v>
      </c>
      <c r="L5" s="320">
        <v>20.877000266876394</v>
      </c>
      <c r="M5" s="318">
        <v>2575.4690293143594</v>
      </c>
      <c r="N5" s="320">
        <v>11.929960170229378</v>
      </c>
      <c r="O5" s="318">
        <v>2561.42</v>
      </c>
      <c r="P5" s="318">
        <v>11.887499999999999</v>
      </c>
      <c r="Q5" s="274">
        <f>K5/O5*100</f>
        <v>100.84654159885642</v>
      </c>
      <c r="R5" s="318">
        <v>2561.42</v>
      </c>
      <c r="S5" s="318">
        <v>11.887499999999999</v>
      </c>
    </row>
    <row r="6" spans="1:19" x14ac:dyDescent="0.25">
      <c r="A6" s="85" t="s">
        <v>1050</v>
      </c>
      <c r="B6" s="318">
        <v>443.07287055905499</v>
      </c>
      <c r="C6" s="318">
        <v>314.10919443859927</v>
      </c>
      <c r="D6" s="353">
        <f t="shared" ref="D6:D69" si="0">B6/C6</f>
        <v>1.4105695675382879</v>
      </c>
      <c r="E6" s="319">
        <v>0.34104770664629636</v>
      </c>
      <c r="F6" s="319">
        <v>2.3806841145880882E-3</v>
      </c>
      <c r="G6" s="319">
        <v>5.4182550092154047</v>
      </c>
      <c r="H6" s="319">
        <v>6.6554010465941005E-2</v>
      </c>
      <c r="I6" s="319">
        <v>0.11467324475941858</v>
      </c>
      <c r="J6" s="319">
        <v>1.0918493992021284E-3</v>
      </c>
      <c r="K6" s="318">
        <v>1891.7078426609094</v>
      </c>
      <c r="L6" s="320">
        <v>11.443956754997544</v>
      </c>
      <c r="M6" s="318">
        <v>1887.7456215037023</v>
      </c>
      <c r="N6" s="320">
        <v>10.529378552648723</v>
      </c>
      <c r="O6" s="318">
        <v>1875.93</v>
      </c>
      <c r="P6" s="318">
        <v>16.9725</v>
      </c>
      <c r="Q6" s="274">
        <f t="shared" ref="Q6:Q69" si="1">K6/O6*100</f>
        <v>100.84106777230011</v>
      </c>
      <c r="R6" s="318">
        <v>1875.93</v>
      </c>
      <c r="S6" s="318">
        <v>16.9725</v>
      </c>
    </row>
    <row r="7" spans="1:19" x14ac:dyDescent="0.25">
      <c r="A7" s="85" t="s">
        <v>1051</v>
      </c>
      <c r="B7" s="318">
        <v>303.00549980393691</v>
      </c>
      <c r="C7" s="318">
        <v>562.39989870373199</v>
      </c>
      <c r="D7" s="353">
        <f t="shared" si="0"/>
        <v>0.53877232286550947</v>
      </c>
      <c r="E7" s="319">
        <v>0.29605959036468182</v>
      </c>
      <c r="F7" s="319">
        <v>1.7753885592518644E-3</v>
      </c>
      <c r="G7" s="319">
        <v>4.1246005907188277</v>
      </c>
      <c r="H7" s="319">
        <v>4.2799767184104706E-2</v>
      </c>
      <c r="I7" s="319">
        <v>0.10061483969023129</v>
      </c>
      <c r="J7" s="319">
        <v>8.5091802518854362E-4</v>
      </c>
      <c r="K7" s="318">
        <v>1671.7394171970152</v>
      </c>
      <c r="L7" s="320">
        <v>8.8305331257909074</v>
      </c>
      <c r="M7" s="318">
        <v>1659.1893064621211</v>
      </c>
      <c r="N7" s="320">
        <v>8.4804987238286458</v>
      </c>
      <c r="O7" s="318">
        <v>1635.49</v>
      </c>
      <c r="P7" s="318">
        <v>15.275000000000091</v>
      </c>
      <c r="Q7" s="274">
        <f t="shared" si="1"/>
        <v>102.21642548698036</v>
      </c>
      <c r="R7" s="318">
        <v>1635.49</v>
      </c>
      <c r="S7" s="318">
        <v>15.275000000000091</v>
      </c>
    </row>
    <row r="8" spans="1:19" x14ac:dyDescent="0.25">
      <c r="A8" s="85" t="s">
        <v>1052</v>
      </c>
      <c r="B8" s="318">
        <v>379.00930518978197</v>
      </c>
      <c r="C8" s="318">
        <v>451.64527093430195</v>
      </c>
      <c r="D8" s="353">
        <f t="shared" si="0"/>
        <v>0.8391747452724112</v>
      </c>
      <c r="E8" s="319">
        <v>0.43116438942394159</v>
      </c>
      <c r="F8" s="319">
        <v>3.3354191900820391E-3</v>
      </c>
      <c r="G8" s="319">
        <v>9.8594897853688153</v>
      </c>
      <c r="H8" s="319">
        <v>0.11156824752541383</v>
      </c>
      <c r="I8" s="319">
        <v>0.16499439124767398</v>
      </c>
      <c r="J8" s="319">
        <v>1.2259557376103963E-3</v>
      </c>
      <c r="K8" s="318">
        <v>2310.9645207526937</v>
      </c>
      <c r="L8" s="320">
        <v>15.02380345534425</v>
      </c>
      <c r="M8" s="318">
        <v>2421.7285193813436</v>
      </c>
      <c r="N8" s="320">
        <v>10.432211464350985</v>
      </c>
      <c r="O8" s="318">
        <v>2509.2600000000002</v>
      </c>
      <c r="P8" s="318">
        <v>12.652499999999918</v>
      </c>
      <c r="Q8" s="274">
        <f t="shared" si="1"/>
        <v>92.097451868387239</v>
      </c>
      <c r="R8" s="318">
        <v>2509.2600000000002</v>
      </c>
      <c r="S8" s="318">
        <v>12.652499999999918</v>
      </c>
    </row>
    <row r="9" spans="1:19" x14ac:dyDescent="0.25">
      <c r="A9" s="85" t="s">
        <v>1053</v>
      </c>
      <c r="B9" s="320">
        <v>95.675844294292062</v>
      </c>
      <c r="C9" s="318">
        <v>231.37444590684345</v>
      </c>
      <c r="D9" s="353">
        <f t="shared" si="0"/>
        <v>0.41351085215699795</v>
      </c>
      <c r="E9" s="319">
        <v>0.49486453879823666</v>
      </c>
      <c r="F9" s="319">
        <v>3.2287639863998866E-3</v>
      </c>
      <c r="G9" s="319">
        <v>11.469933675634199</v>
      </c>
      <c r="H9" s="319">
        <v>0.1330000930861347</v>
      </c>
      <c r="I9" s="319">
        <v>0.16726925550958349</v>
      </c>
      <c r="J9" s="319">
        <v>1.4651081491948189E-3</v>
      </c>
      <c r="K9" s="318">
        <v>2591.6879499619904</v>
      </c>
      <c r="L9" s="320">
        <v>13.923657816126479</v>
      </c>
      <c r="M9" s="318">
        <v>2562.1368136910414</v>
      </c>
      <c r="N9" s="320">
        <v>10.830142745320245</v>
      </c>
      <c r="O9" s="318">
        <v>2531.48</v>
      </c>
      <c r="P9" s="318">
        <v>14.8125</v>
      </c>
      <c r="Q9" s="274">
        <f t="shared" si="1"/>
        <v>102.37836956886844</v>
      </c>
      <c r="R9" s="318">
        <v>2531.48</v>
      </c>
      <c r="S9" s="318">
        <v>14.8125</v>
      </c>
    </row>
    <row r="10" spans="1:19" x14ac:dyDescent="0.25">
      <c r="A10" s="85" t="s">
        <v>1054</v>
      </c>
      <c r="B10" s="318">
        <v>317.77769965246131</v>
      </c>
      <c r="C10" s="318">
        <v>264.78892654919667</v>
      </c>
      <c r="D10" s="353">
        <f t="shared" si="0"/>
        <v>1.2001170282829767</v>
      </c>
      <c r="E10" s="319">
        <v>0.46514130723544028</v>
      </c>
      <c r="F10" s="319">
        <v>2.7034728445351182E-3</v>
      </c>
      <c r="G10" s="319">
        <v>10.679029233990963</v>
      </c>
      <c r="H10" s="319">
        <v>0.11337868900051068</v>
      </c>
      <c r="I10" s="319">
        <v>0.16578197093942043</v>
      </c>
      <c r="J10" s="319">
        <v>1.2302323998826786E-3</v>
      </c>
      <c r="K10" s="318">
        <v>2462.218812366254</v>
      </c>
      <c r="L10" s="320">
        <v>11.894911008871759</v>
      </c>
      <c r="M10" s="318">
        <v>2495.6032496499865</v>
      </c>
      <c r="N10" s="320">
        <v>9.8575330036223932</v>
      </c>
      <c r="O10" s="318">
        <v>2516.665</v>
      </c>
      <c r="P10" s="318">
        <v>12.6550000000002</v>
      </c>
      <c r="Q10" s="274">
        <f t="shared" si="1"/>
        <v>97.836573893078906</v>
      </c>
      <c r="R10" s="318">
        <v>2516.665</v>
      </c>
      <c r="S10" s="318">
        <v>12.6550000000002</v>
      </c>
    </row>
    <row r="11" spans="1:19" x14ac:dyDescent="0.25">
      <c r="A11" s="85" t="s">
        <v>1055</v>
      </c>
      <c r="B11" s="318">
        <v>179.08685948301579</v>
      </c>
      <c r="C11" s="318">
        <v>356.1426943857258</v>
      </c>
      <c r="D11" s="353">
        <f t="shared" si="0"/>
        <v>0.50285141968700053</v>
      </c>
      <c r="E11" s="319">
        <v>0.33315085749147599</v>
      </c>
      <c r="F11" s="319">
        <v>2.0505698575172741E-3</v>
      </c>
      <c r="G11" s="319">
        <v>5.6582072868408773</v>
      </c>
      <c r="H11" s="319">
        <v>6.9261754665601694E-2</v>
      </c>
      <c r="I11" s="319">
        <v>0.12270232305559553</v>
      </c>
      <c r="J11" s="319">
        <v>1.1494677400816669E-3</v>
      </c>
      <c r="K11" s="318">
        <v>1853.6354952756185</v>
      </c>
      <c r="L11" s="320">
        <v>9.9154817786047715</v>
      </c>
      <c r="M11" s="318">
        <v>1925.0142378716323</v>
      </c>
      <c r="N11" s="320">
        <v>10.562865617220609</v>
      </c>
      <c r="O11" s="318">
        <v>1995.99</v>
      </c>
      <c r="P11" s="318">
        <v>12.035000000000082</v>
      </c>
      <c r="Q11" s="274">
        <f t="shared" si="1"/>
        <v>92.867975053763715</v>
      </c>
      <c r="R11" s="318">
        <v>1995.99</v>
      </c>
      <c r="S11" s="318">
        <v>12.035000000000082</v>
      </c>
    </row>
    <row r="12" spans="1:19" x14ac:dyDescent="0.25">
      <c r="A12" s="85" t="s">
        <v>1056</v>
      </c>
      <c r="B12" s="320">
        <v>95.275338422721262</v>
      </c>
      <c r="C12" s="318">
        <v>252.41410530843746</v>
      </c>
      <c r="D12" s="353">
        <f t="shared" si="0"/>
        <v>0.3774564749711572</v>
      </c>
      <c r="E12" s="319">
        <v>0.35022958038128166</v>
      </c>
      <c r="F12" s="319">
        <v>2.410481866804317E-3</v>
      </c>
      <c r="G12" s="319">
        <v>5.6250457840411956</v>
      </c>
      <c r="H12" s="319">
        <v>7.1642143855866924E-2</v>
      </c>
      <c r="I12" s="319">
        <v>0.11608583255073839</v>
      </c>
      <c r="J12" s="319">
        <v>1.1209887401521816E-3</v>
      </c>
      <c r="K12" s="318">
        <v>1935.694681924535</v>
      </c>
      <c r="L12" s="320">
        <v>11.508399183114534</v>
      </c>
      <c r="M12" s="318">
        <v>1919.9444409271234</v>
      </c>
      <c r="N12" s="320">
        <v>10.980611589109685</v>
      </c>
      <c r="O12" s="318">
        <v>1898.15</v>
      </c>
      <c r="P12" s="318">
        <v>17.127499999999941</v>
      </c>
      <c r="Q12" s="274">
        <f t="shared" si="1"/>
        <v>101.97796180093958</v>
      </c>
      <c r="R12" s="318">
        <v>1898.15</v>
      </c>
      <c r="S12" s="318">
        <v>17.127499999999941</v>
      </c>
    </row>
    <row r="13" spans="1:19" x14ac:dyDescent="0.25">
      <c r="A13" s="85" t="s">
        <v>1057</v>
      </c>
      <c r="B13" s="318">
        <v>497.17771784766677</v>
      </c>
      <c r="C13" s="318">
        <v>232.44516396435031</v>
      </c>
      <c r="D13" s="353">
        <f t="shared" si="0"/>
        <v>2.1389032551519032</v>
      </c>
      <c r="E13" s="319">
        <v>0.48534368602708972</v>
      </c>
      <c r="F13" s="319">
        <v>3.5413506218678796E-3</v>
      </c>
      <c r="G13" s="319">
        <v>10.907567690187102</v>
      </c>
      <c r="H13" s="319">
        <v>0.12399079289349195</v>
      </c>
      <c r="I13" s="319">
        <v>0.16241054582100703</v>
      </c>
      <c r="J13" s="319">
        <v>1.1920280889873649E-3</v>
      </c>
      <c r="K13" s="318">
        <v>2550.4991708558132</v>
      </c>
      <c r="L13" s="320">
        <v>15.36954466759903</v>
      </c>
      <c r="M13" s="318">
        <v>2515.2806400415939</v>
      </c>
      <c r="N13" s="320">
        <v>10.573334843818202</v>
      </c>
      <c r="O13" s="318">
        <v>2481.17</v>
      </c>
      <c r="P13" s="318">
        <v>13.122500000000173</v>
      </c>
      <c r="Q13" s="274">
        <f t="shared" si="1"/>
        <v>102.79421284538395</v>
      </c>
      <c r="R13" s="318">
        <v>2481.17</v>
      </c>
      <c r="S13" s="318">
        <v>13.122500000000173</v>
      </c>
    </row>
    <row r="14" spans="1:19" x14ac:dyDescent="0.25">
      <c r="A14" s="85" t="s">
        <v>1058</v>
      </c>
      <c r="B14" s="318">
        <v>154.31928166888375</v>
      </c>
      <c r="C14" s="318">
        <v>256.20219513858115</v>
      </c>
      <c r="D14" s="353">
        <f t="shared" si="0"/>
        <v>0.60233395574698967</v>
      </c>
      <c r="E14" s="319">
        <v>0.3320481038048268</v>
      </c>
      <c r="F14" s="319">
        <v>2.2418043189446203E-3</v>
      </c>
      <c r="G14" s="319">
        <v>5.1679077257939738</v>
      </c>
      <c r="H14" s="319">
        <v>6.7686617899205812E-2</v>
      </c>
      <c r="I14" s="319">
        <v>0.11274176612307636</v>
      </c>
      <c r="J14" s="319">
        <v>1.2881371533402484E-3</v>
      </c>
      <c r="K14" s="318">
        <v>1848.3009536418467</v>
      </c>
      <c r="L14" s="320">
        <v>10.849167352271479</v>
      </c>
      <c r="M14" s="318">
        <v>1847.3469827882323</v>
      </c>
      <c r="N14" s="320">
        <v>11.143260719253817</v>
      </c>
      <c r="O14" s="318">
        <v>1844.14</v>
      </c>
      <c r="P14" s="318">
        <v>15.5875</v>
      </c>
      <c r="Q14" s="274">
        <f t="shared" si="1"/>
        <v>100.2256311148745</v>
      </c>
      <c r="R14" s="318">
        <v>1844.14</v>
      </c>
      <c r="S14" s="318">
        <v>15.5875</v>
      </c>
    </row>
    <row r="15" spans="1:19" x14ac:dyDescent="0.25">
      <c r="A15" s="85" t="s">
        <v>1059</v>
      </c>
      <c r="B15" s="318">
        <v>366.57556329812854</v>
      </c>
      <c r="C15" s="318">
        <v>390.0950414256165</v>
      </c>
      <c r="D15" s="353">
        <f t="shared" si="0"/>
        <v>0.93970833866143189</v>
      </c>
      <c r="E15" s="319">
        <v>0.47424879406833903</v>
      </c>
      <c r="F15" s="319">
        <v>3.4760519982627203E-3</v>
      </c>
      <c r="G15" s="319">
        <v>10.607485253781421</v>
      </c>
      <c r="H15" s="319">
        <v>0.11972026034034414</v>
      </c>
      <c r="I15" s="319">
        <v>0.16156947811558872</v>
      </c>
      <c r="J15" s="319">
        <v>9.0968079575434204E-4</v>
      </c>
      <c r="K15" s="318">
        <v>2502.1664328858938</v>
      </c>
      <c r="L15" s="320">
        <v>15.199681705752937</v>
      </c>
      <c r="M15" s="318">
        <v>2489.3640356468245</v>
      </c>
      <c r="N15" s="320">
        <v>10.473089706738619</v>
      </c>
      <c r="O15" s="318">
        <v>2471.91</v>
      </c>
      <c r="P15" s="318">
        <v>10.339999999999918</v>
      </c>
      <c r="Q15" s="274">
        <f t="shared" si="1"/>
        <v>101.22401029511164</v>
      </c>
      <c r="R15" s="318">
        <v>2471.91</v>
      </c>
      <c r="S15" s="318">
        <v>10.339999999999918</v>
      </c>
    </row>
    <row r="16" spans="1:19" x14ac:dyDescent="0.25">
      <c r="A16" s="85" t="s">
        <v>1060</v>
      </c>
      <c r="B16" s="318">
        <v>115.98424354717703</v>
      </c>
      <c r="C16" s="318">
        <v>180.48242447732645</v>
      </c>
      <c r="D16" s="353">
        <f t="shared" si="0"/>
        <v>0.6426345605843069</v>
      </c>
      <c r="E16" s="319">
        <v>0.32913193045422301</v>
      </c>
      <c r="F16" s="319">
        <v>2.1126926836085892E-3</v>
      </c>
      <c r="G16" s="319">
        <v>5.1961516855984398</v>
      </c>
      <c r="H16" s="319">
        <v>7.3343311118446372E-2</v>
      </c>
      <c r="I16" s="319">
        <v>0.11433976366892722</v>
      </c>
      <c r="J16" s="319">
        <v>1.3424804825636612E-3</v>
      </c>
      <c r="K16" s="318">
        <v>1834.1727334331351</v>
      </c>
      <c r="L16" s="320">
        <v>10.246765754538274</v>
      </c>
      <c r="M16" s="318">
        <v>1851.9859912356162</v>
      </c>
      <c r="N16" s="320">
        <v>12.019562687168218</v>
      </c>
      <c r="O16" s="318">
        <v>1869.4449999999999</v>
      </c>
      <c r="P16" s="318">
        <v>20.212499999999864</v>
      </c>
      <c r="Q16" s="274">
        <f t="shared" si="1"/>
        <v>98.113222557129802</v>
      </c>
      <c r="R16" s="318">
        <v>1869.4449999999999</v>
      </c>
      <c r="S16" s="318">
        <v>20.212499999999864</v>
      </c>
    </row>
    <row r="17" spans="1:19" s="328" customFormat="1" x14ac:dyDescent="0.25">
      <c r="A17" s="321" t="s">
        <v>1061</v>
      </c>
      <c r="B17" s="322">
        <v>131.308583174056</v>
      </c>
      <c r="C17" s="322">
        <v>102.78821241018387</v>
      </c>
      <c r="D17" s="353">
        <f t="shared" si="0"/>
        <v>1.2774673291336121</v>
      </c>
      <c r="E17" s="323">
        <v>0.50689228543043352</v>
      </c>
      <c r="F17" s="323">
        <v>4.1827499049359373E-3</v>
      </c>
      <c r="G17" s="323">
        <v>11.498887192590171</v>
      </c>
      <c r="H17" s="323">
        <v>0.21363552127342236</v>
      </c>
      <c r="I17" s="323">
        <v>0.16413922576457887</v>
      </c>
      <c r="J17" s="323">
        <v>2.551684204423798E-3</v>
      </c>
      <c r="K17" s="322">
        <v>2643.3485313919368</v>
      </c>
      <c r="L17" s="324">
        <v>17.893652929395103</v>
      </c>
      <c r="M17" s="322">
        <v>2564.4916644692544</v>
      </c>
      <c r="N17" s="324">
        <v>17.3569864845947</v>
      </c>
      <c r="O17" s="322">
        <v>2498.46</v>
      </c>
      <c r="P17" s="322">
        <v>25.927500000000236</v>
      </c>
      <c r="Q17" s="329">
        <f t="shared" si="1"/>
        <v>105.79911350959938</v>
      </c>
      <c r="R17" s="322">
        <v>2498.46</v>
      </c>
      <c r="S17" s="322">
        <v>25.927500000000236</v>
      </c>
    </row>
    <row r="18" spans="1:19" s="328" customFormat="1" x14ac:dyDescent="0.25">
      <c r="A18" s="321" t="s">
        <v>1062</v>
      </c>
      <c r="B18" s="322">
        <v>453.46302099159163</v>
      </c>
      <c r="C18" s="322">
        <v>890.99051605555724</v>
      </c>
      <c r="D18" s="353">
        <f t="shared" si="0"/>
        <v>0.50894259009521958</v>
      </c>
      <c r="E18" s="323">
        <v>0.24882153248244829</v>
      </c>
      <c r="F18" s="323">
        <v>7.4720227963621611E-3</v>
      </c>
      <c r="G18" s="323">
        <v>5.0830878514136302</v>
      </c>
      <c r="H18" s="323">
        <v>0.16328062129910698</v>
      </c>
      <c r="I18" s="323">
        <v>0.14799565183494062</v>
      </c>
      <c r="J18" s="323">
        <v>1.3323445355693231E-3</v>
      </c>
      <c r="K18" s="322">
        <v>1432.3953754019681</v>
      </c>
      <c r="L18" s="324">
        <v>38.571026583903176</v>
      </c>
      <c r="M18" s="322">
        <v>1833.286731333603</v>
      </c>
      <c r="N18" s="324">
        <v>27.261189331147875</v>
      </c>
      <c r="O18" s="322">
        <v>2324.08</v>
      </c>
      <c r="P18" s="322">
        <v>15.435000000000173</v>
      </c>
      <c r="Q18" s="329">
        <f t="shared" si="1"/>
        <v>61.632791272330046</v>
      </c>
      <c r="R18" s="322">
        <v>2324.08</v>
      </c>
      <c r="S18" s="322">
        <v>15.435000000000173</v>
      </c>
    </row>
    <row r="19" spans="1:19" s="328" customFormat="1" x14ac:dyDescent="0.25">
      <c r="A19" s="321" t="s">
        <v>1063</v>
      </c>
      <c r="B19" s="322">
        <v>226.91651167969096</v>
      </c>
      <c r="C19" s="322">
        <v>647.65091259449673</v>
      </c>
      <c r="D19" s="353">
        <f t="shared" si="0"/>
        <v>0.35036855081491491</v>
      </c>
      <c r="E19" s="323">
        <v>0.20588117890442667</v>
      </c>
      <c r="F19" s="323">
        <v>1.2116697026372139E-3</v>
      </c>
      <c r="G19" s="323">
        <v>2.1947166971290737</v>
      </c>
      <c r="H19" s="323">
        <v>3.2267041916594942E-2</v>
      </c>
      <c r="I19" s="323">
        <v>7.7160940155948654E-2</v>
      </c>
      <c r="J19" s="323">
        <v>8.3553143932493909E-4</v>
      </c>
      <c r="K19" s="322">
        <v>1206.8368637951417</v>
      </c>
      <c r="L19" s="324">
        <v>6.477360722149001</v>
      </c>
      <c r="M19" s="322">
        <v>1179.3658051509306</v>
      </c>
      <c r="N19" s="324">
        <v>10.255845762910212</v>
      </c>
      <c r="O19" s="322">
        <v>1125.6199999999999</v>
      </c>
      <c r="P19" s="322">
        <v>21.455000000000155</v>
      </c>
      <c r="Q19" s="329">
        <f t="shared" si="1"/>
        <v>107.21530034959773</v>
      </c>
      <c r="R19" s="322">
        <v>1125.6199999999999</v>
      </c>
      <c r="S19" s="322">
        <v>21.455000000000155</v>
      </c>
    </row>
    <row r="20" spans="1:19" s="330" customFormat="1" x14ac:dyDescent="0.25">
      <c r="A20" s="87" t="s">
        <v>1064</v>
      </c>
      <c r="B20" s="325">
        <v>342.15615353219238</v>
      </c>
      <c r="C20" s="325">
        <v>525.95611567972549</v>
      </c>
      <c r="D20" s="353">
        <f t="shared" si="0"/>
        <v>0.6505412587322098</v>
      </c>
      <c r="E20" s="326">
        <v>0.35799660872987171</v>
      </c>
      <c r="F20" s="326">
        <v>4.6067478805239988E-3</v>
      </c>
      <c r="G20" s="326">
        <v>6.5317320725379213</v>
      </c>
      <c r="H20" s="326">
        <v>0.10245297321206095</v>
      </c>
      <c r="I20" s="326">
        <v>0.1325171248323499</v>
      </c>
      <c r="J20" s="326">
        <v>1.297975573227886E-3</v>
      </c>
      <c r="K20" s="325">
        <v>1972.670632586483</v>
      </c>
      <c r="L20" s="327">
        <v>21.868330595101838</v>
      </c>
      <c r="M20" s="325">
        <v>2050.1853462699805</v>
      </c>
      <c r="N20" s="327">
        <v>13.812948852073987</v>
      </c>
      <c r="O20" s="325">
        <v>2131.79</v>
      </c>
      <c r="P20" s="325">
        <v>17.747499999999945</v>
      </c>
      <c r="Q20" s="331">
        <f t="shared" si="1"/>
        <v>92.535879828054505</v>
      </c>
      <c r="R20" s="325">
        <v>2131.79</v>
      </c>
      <c r="S20" s="325">
        <v>17.747499999999945</v>
      </c>
    </row>
    <row r="21" spans="1:19" x14ac:dyDescent="0.25">
      <c r="A21" s="85" t="s">
        <v>1065</v>
      </c>
      <c r="B21" s="318">
        <v>136.71078628760063</v>
      </c>
      <c r="C21" s="318">
        <v>119.8151671524603</v>
      </c>
      <c r="D21" s="353">
        <f t="shared" si="0"/>
        <v>1.1410140263264106</v>
      </c>
      <c r="E21" s="319">
        <v>0.48813148612093443</v>
      </c>
      <c r="F21" s="319">
        <v>3.4683174771630312E-3</v>
      </c>
      <c r="G21" s="319">
        <v>11.745121192104063</v>
      </c>
      <c r="H21" s="319">
        <v>0.19000278506236246</v>
      </c>
      <c r="I21" s="319">
        <v>0.17471873699411944</v>
      </c>
      <c r="J21" s="319">
        <v>1.9549089322376131E-3</v>
      </c>
      <c r="K21" s="318">
        <v>2562.5869256121696</v>
      </c>
      <c r="L21" s="320">
        <v>15.024379004365528</v>
      </c>
      <c r="M21" s="318">
        <v>2584.3007024165599</v>
      </c>
      <c r="N21" s="320">
        <v>15.13833405523269</v>
      </c>
      <c r="O21" s="318">
        <v>2603.39</v>
      </c>
      <c r="P21" s="318">
        <v>18.514999999999873</v>
      </c>
      <c r="Q21" s="274">
        <f t="shared" si="1"/>
        <v>98.432694510318072</v>
      </c>
      <c r="R21" s="318">
        <v>2603.39</v>
      </c>
      <c r="S21" s="318">
        <v>18.514999999999873</v>
      </c>
    </row>
    <row r="22" spans="1:19" x14ac:dyDescent="0.25">
      <c r="A22" s="85" t="s">
        <v>1066</v>
      </c>
      <c r="B22" s="318">
        <v>243.31448229805076</v>
      </c>
      <c r="C22" s="318">
        <v>276.02177878935601</v>
      </c>
      <c r="D22" s="353">
        <f t="shared" si="0"/>
        <v>0.88150465287644719</v>
      </c>
      <c r="E22" s="319">
        <v>0.46199277337367717</v>
      </c>
      <c r="F22" s="319">
        <v>2.907941057276289E-3</v>
      </c>
      <c r="G22" s="319">
        <v>10.498789234786233</v>
      </c>
      <c r="H22" s="319">
        <v>0.16923968006879211</v>
      </c>
      <c r="I22" s="319">
        <v>0.16460267035541748</v>
      </c>
      <c r="J22" s="319">
        <v>1.1147326396858256E-3</v>
      </c>
      <c r="K22" s="318">
        <v>2448.3508031749175</v>
      </c>
      <c r="L22" s="320">
        <v>12.822099763198594</v>
      </c>
      <c r="M22" s="318">
        <v>2479.8108807380113</v>
      </c>
      <c r="N22" s="320">
        <v>14.945531172731989</v>
      </c>
      <c r="O22" s="318">
        <v>2503.39</v>
      </c>
      <c r="P22" s="318">
        <v>12.192500000000109</v>
      </c>
      <c r="Q22" s="274">
        <f t="shared" si="1"/>
        <v>97.801413410412181</v>
      </c>
      <c r="R22" s="318">
        <v>2503.39</v>
      </c>
      <c r="S22" s="318">
        <v>12.192500000000109</v>
      </c>
    </row>
    <row r="23" spans="1:19" x14ac:dyDescent="0.25">
      <c r="A23" s="87" t="s">
        <v>1067</v>
      </c>
      <c r="B23" s="325">
        <v>550.20423310017247</v>
      </c>
      <c r="C23" s="325">
        <v>539.08249178772098</v>
      </c>
      <c r="D23" s="353">
        <f t="shared" si="0"/>
        <v>1.0206308709369678</v>
      </c>
      <c r="E23" s="326">
        <v>0.29899158126192543</v>
      </c>
      <c r="F23" s="326">
        <v>3.6771736035460119E-3</v>
      </c>
      <c r="G23" s="326">
        <v>4.9709267113420044</v>
      </c>
      <c r="H23" s="326">
        <v>0.10154118752396446</v>
      </c>
      <c r="I23" s="326">
        <v>0.12009111559737774</v>
      </c>
      <c r="J23" s="326">
        <v>8.4910559946926585E-4</v>
      </c>
      <c r="K23" s="325">
        <v>1686.306248056467</v>
      </c>
      <c r="L23" s="327">
        <v>18.248499627061051</v>
      </c>
      <c r="M23" s="325">
        <v>1814.3901542248802</v>
      </c>
      <c r="N23" s="327">
        <v>17.269202410252319</v>
      </c>
      <c r="O23" s="325">
        <v>1957.72</v>
      </c>
      <c r="P23" s="325">
        <v>11.879999999999882</v>
      </c>
      <c r="Q23" s="274">
        <f t="shared" si="1"/>
        <v>86.136232354803894</v>
      </c>
      <c r="R23" s="325">
        <v>1957.72</v>
      </c>
      <c r="S23" s="325">
        <v>11.879999999999882</v>
      </c>
    </row>
    <row r="24" spans="1:19" x14ac:dyDescent="0.25">
      <c r="A24" s="85" t="s">
        <v>1068</v>
      </c>
      <c r="B24" s="318">
        <v>178.33898957219449</v>
      </c>
      <c r="C24" s="318">
        <v>163.96187685947015</v>
      </c>
      <c r="D24" s="353">
        <f t="shared" si="0"/>
        <v>1.087685704677843</v>
      </c>
      <c r="E24" s="319">
        <v>0.48248512739592664</v>
      </c>
      <c r="F24" s="319">
        <v>3.1133086289295482E-3</v>
      </c>
      <c r="G24" s="319">
        <v>10.83878116685851</v>
      </c>
      <c r="H24" s="319">
        <v>0.17514700050176635</v>
      </c>
      <c r="I24" s="319">
        <v>0.16255298325940332</v>
      </c>
      <c r="J24" s="319">
        <v>1.4854393949076067E-3</v>
      </c>
      <c r="K24" s="318">
        <v>2538.0810296776672</v>
      </c>
      <c r="L24" s="320">
        <v>13.537880436129399</v>
      </c>
      <c r="M24" s="318">
        <v>2509.3980628203972</v>
      </c>
      <c r="N24" s="320">
        <v>15.023022235039662</v>
      </c>
      <c r="O24" s="318">
        <v>2483.33</v>
      </c>
      <c r="P24" s="318">
        <v>10.032500000000255</v>
      </c>
      <c r="Q24" s="274">
        <f t="shared" si="1"/>
        <v>102.20474240949319</v>
      </c>
      <c r="R24" s="318">
        <v>2483.33</v>
      </c>
      <c r="S24" s="318">
        <v>10.032500000000255</v>
      </c>
    </row>
    <row r="25" spans="1:19" x14ac:dyDescent="0.25">
      <c r="A25" s="85" t="s">
        <v>1069</v>
      </c>
      <c r="B25" s="318">
        <v>284.39572582403338</v>
      </c>
      <c r="C25" s="318">
        <v>433.27606052890894</v>
      </c>
      <c r="D25" s="353">
        <f t="shared" si="0"/>
        <v>0.65638458186881066</v>
      </c>
      <c r="E25" s="319">
        <v>0.46365831781952327</v>
      </c>
      <c r="F25" s="319">
        <v>2.9380779697817491E-3</v>
      </c>
      <c r="G25" s="319">
        <v>10.398697810059412</v>
      </c>
      <c r="H25" s="319">
        <v>0.13971944178003864</v>
      </c>
      <c r="I25" s="319">
        <v>0.16219479026496222</v>
      </c>
      <c r="J25" s="319">
        <v>9.4852717054244541E-4</v>
      </c>
      <c r="K25" s="318">
        <v>2455.6905645899819</v>
      </c>
      <c r="L25" s="320">
        <v>12.940242064325957</v>
      </c>
      <c r="M25" s="318">
        <v>2470.9337682776631</v>
      </c>
      <c r="N25" s="320">
        <v>12.446672547533353</v>
      </c>
      <c r="O25" s="318">
        <v>2479.625</v>
      </c>
      <c r="P25" s="318">
        <v>9.8799999999998818</v>
      </c>
      <c r="Q25" s="274">
        <f t="shared" si="1"/>
        <v>99.034755843725648</v>
      </c>
      <c r="R25" s="318">
        <v>2479.625</v>
      </c>
      <c r="S25" s="318">
        <v>9.8799999999998818</v>
      </c>
    </row>
    <row r="26" spans="1:19" x14ac:dyDescent="0.25">
      <c r="A26" s="85" t="s">
        <v>1070</v>
      </c>
      <c r="B26" s="318">
        <v>304.22970532738691</v>
      </c>
      <c r="C26" s="318">
        <v>348.58643989893562</v>
      </c>
      <c r="D26" s="353">
        <f t="shared" si="0"/>
        <v>0.87275255289790132</v>
      </c>
      <c r="E26" s="319">
        <v>0.49829832566256027</v>
      </c>
      <c r="F26" s="319">
        <v>2.9996666525752779E-3</v>
      </c>
      <c r="G26" s="319">
        <v>12.005163039963435</v>
      </c>
      <c r="H26" s="319">
        <v>0.15239204180572558</v>
      </c>
      <c r="I26" s="319">
        <v>0.17414325486636789</v>
      </c>
      <c r="J26" s="319">
        <v>1.0184311237186967E-3</v>
      </c>
      <c r="K26" s="318">
        <v>2606.4787402087786</v>
      </c>
      <c r="L26" s="320">
        <v>12.906054258537779</v>
      </c>
      <c r="M26" s="318">
        <v>2604.8092963759627</v>
      </c>
      <c r="N26" s="320">
        <v>11.898611262244231</v>
      </c>
      <c r="O26" s="318">
        <v>2597.84</v>
      </c>
      <c r="P26" s="318">
        <v>10.647500000000001</v>
      </c>
      <c r="Q26" s="274">
        <f t="shared" si="1"/>
        <v>100.33253549905994</v>
      </c>
      <c r="R26" s="318">
        <v>2597.84</v>
      </c>
      <c r="S26" s="318">
        <v>10.647500000000001</v>
      </c>
    </row>
    <row r="27" spans="1:19" x14ac:dyDescent="0.25">
      <c r="A27" s="85" t="s">
        <v>1071</v>
      </c>
      <c r="B27" s="320">
        <v>88.976089697014061</v>
      </c>
      <c r="C27" s="318">
        <v>106.46448330372897</v>
      </c>
      <c r="D27" s="353">
        <f t="shared" si="0"/>
        <v>0.83573495062364733</v>
      </c>
      <c r="E27" s="319">
        <v>0.5085346101643029</v>
      </c>
      <c r="F27" s="319">
        <v>4.2603942605457853E-3</v>
      </c>
      <c r="G27" s="319">
        <v>12.042382393342583</v>
      </c>
      <c r="H27" s="319">
        <v>0.18241088498921909</v>
      </c>
      <c r="I27" s="319">
        <v>0.17148620480458654</v>
      </c>
      <c r="J27" s="319">
        <v>1.8537403640879529E-3</v>
      </c>
      <c r="K27" s="318">
        <v>2650.3704933690915</v>
      </c>
      <c r="L27" s="320">
        <v>18.205972084993164</v>
      </c>
      <c r="M27" s="318">
        <v>2607.7110612652332</v>
      </c>
      <c r="N27" s="320">
        <v>14.202083165846716</v>
      </c>
      <c r="O27" s="318">
        <v>2571.915</v>
      </c>
      <c r="P27" s="318">
        <v>18.209999999999809</v>
      </c>
      <c r="Q27" s="274">
        <f t="shared" si="1"/>
        <v>103.05046991712756</v>
      </c>
      <c r="R27" s="318">
        <v>2571.915</v>
      </c>
      <c r="S27" s="318">
        <v>18.209999999999809</v>
      </c>
    </row>
    <row r="28" spans="1:19" x14ac:dyDescent="0.25">
      <c r="A28" s="85" t="s">
        <v>1072</v>
      </c>
      <c r="B28" s="318">
        <v>131.68732053195535</v>
      </c>
      <c r="C28" s="318">
        <v>217.74363078349091</v>
      </c>
      <c r="D28" s="353">
        <f t="shared" si="0"/>
        <v>0.60478150409320597</v>
      </c>
      <c r="E28" s="319">
        <v>0.41375958526417511</v>
      </c>
      <c r="F28" s="319">
        <v>3.1752465206626021E-3</v>
      </c>
      <c r="G28" s="319">
        <v>7.9114499044156714</v>
      </c>
      <c r="H28" s="319">
        <v>0.1189485128817297</v>
      </c>
      <c r="I28" s="319">
        <v>0.13836679303302596</v>
      </c>
      <c r="J28" s="319">
        <v>1.4732488501187475E-3</v>
      </c>
      <c r="K28" s="318">
        <v>2232.0872100107586</v>
      </c>
      <c r="L28" s="320">
        <v>14.478408375344543</v>
      </c>
      <c r="M28" s="318">
        <v>2220.9848768972984</v>
      </c>
      <c r="N28" s="320">
        <v>13.55396473712608</v>
      </c>
      <c r="O28" s="318">
        <v>2207.1</v>
      </c>
      <c r="P28" s="318">
        <v>18.514999999999873</v>
      </c>
      <c r="Q28" s="274">
        <f t="shared" si="1"/>
        <v>101.13212858550853</v>
      </c>
      <c r="R28" s="318">
        <v>2207.1</v>
      </c>
      <c r="S28" s="318">
        <v>18.514999999999873</v>
      </c>
    </row>
    <row r="29" spans="1:19" x14ac:dyDescent="0.25">
      <c r="A29" s="87" t="s">
        <v>1073</v>
      </c>
      <c r="B29" s="325">
        <v>281.75097846573408</v>
      </c>
      <c r="C29" s="325">
        <v>509.75564836534937</v>
      </c>
      <c r="D29" s="353">
        <f t="shared" si="0"/>
        <v>0.55271771753630283</v>
      </c>
      <c r="E29" s="326">
        <v>0.34428166724309089</v>
      </c>
      <c r="F29" s="326">
        <v>7.1309795813891243E-3</v>
      </c>
      <c r="G29" s="326">
        <v>8.2527969549534816</v>
      </c>
      <c r="H29" s="326">
        <v>0.18094269271655866</v>
      </c>
      <c r="I29" s="326">
        <v>0.17843229740720343</v>
      </c>
      <c r="J29" s="326">
        <v>6.9788002101047672E-3</v>
      </c>
      <c r="K29" s="325">
        <v>1907.234771861489</v>
      </c>
      <c r="L29" s="327">
        <v>34.196463597320644</v>
      </c>
      <c r="M29" s="325">
        <v>2259.1520326213758</v>
      </c>
      <c r="N29" s="327">
        <v>19.858813502844214</v>
      </c>
      <c r="O29" s="325">
        <v>2638.58</v>
      </c>
      <c r="P29" s="325">
        <v>65.122499999999945</v>
      </c>
      <c r="Q29" s="274">
        <f t="shared" si="1"/>
        <v>72.282620646767924</v>
      </c>
      <c r="R29" s="325">
        <v>2638.58</v>
      </c>
      <c r="S29" s="325">
        <v>65.122499999999945</v>
      </c>
    </row>
    <row r="30" spans="1:19" x14ac:dyDescent="0.25">
      <c r="A30" s="85" t="s">
        <v>1074</v>
      </c>
      <c r="B30" s="318">
        <v>168.15250179484454</v>
      </c>
      <c r="C30" s="318">
        <v>256.69546247752413</v>
      </c>
      <c r="D30" s="353">
        <f t="shared" si="0"/>
        <v>0.65506612455047863</v>
      </c>
      <c r="E30" s="319">
        <v>0.43760185951774672</v>
      </c>
      <c r="F30" s="319">
        <v>7.3051317176699515E-3</v>
      </c>
      <c r="G30" s="319">
        <v>10.058573505063993</v>
      </c>
      <c r="H30" s="319">
        <v>0.1966022002833949</v>
      </c>
      <c r="I30" s="319">
        <v>0.16643109734431458</v>
      </c>
      <c r="J30" s="319">
        <v>1.5799464314397683E-3</v>
      </c>
      <c r="K30" s="318">
        <v>2339.8958902430741</v>
      </c>
      <c r="L30" s="320">
        <v>32.757546692715778</v>
      </c>
      <c r="M30" s="318">
        <v>2440.1746559714843</v>
      </c>
      <c r="N30" s="320">
        <v>18.053646616892138</v>
      </c>
      <c r="O30" s="318">
        <v>2521.91</v>
      </c>
      <c r="P30" s="318">
        <v>16.512499999999999</v>
      </c>
      <c r="Q30" s="274">
        <f t="shared" si="1"/>
        <v>92.782688130943384</v>
      </c>
      <c r="R30" s="318">
        <v>2521.91</v>
      </c>
      <c r="S30" s="318">
        <v>16.512499999999999</v>
      </c>
    </row>
    <row r="31" spans="1:19" x14ac:dyDescent="0.25">
      <c r="A31" s="85" t="s">
        <v>1075</v>
      </c>
      <c r="B31" s="318">
        <v>452.13056217946092</v>
      </c>
      <c r="C31" s="318">
        <v>686.31697592775561</v>
      </c>
      <c r="D31" s="353">
        <f t="shared" si="0"/>
        <v>0.65877805451085614</v>
      </c>
      <c r="E31" s="319">
        <v>0.47922403810059283</v>
      </c>
      <c r="F31" s="319">
        <v>3.3650123023628194E-3</v>
      </c>
      <c r="G31" s="319">
        <v>11.043095816615557</v>
      </c>
      <c r="H31" s="319">
        <v>0.11311376994625956</v>
      </c>
      <c r="I31" s="319">
        <v>0.16676129181598601</v>
      </c>
      <c r="J31" s="319">
        <v>7.3986436249577072E-4</v>
      </c>
      <c r="K31" s="318">
        <v>2523.8849424836881</v>
      </c>
      <c r="L31" s="320">
        <v>14.664648416359569</v>
      </c>
      <c r="M31" s="318">
        <v>2526.7721322586281</v>
      </c>
      <c r="N31" s="320">
        <v>9.5371808372563009</v>
      </c>
      <c r="O31" s="318">
        <v>2525.61</v>
      </c>
      <c r="P31" s="318">
        <v>7.4049999999999727</v>
      </c>
      <c r="Q31" s="274">
        <f t="shared" si="1"/>
        <v>99.931697391271328</v>
      </c>
      <c r="R31" s="318">
        <v>2525.61</v>
      </c>
      <c r="S31" s="318">
        <v>7.4049999999999727</v>
      </c>
    </row>
    <row r="32" spans="1:19" x14ac:dyDescent="0.25">
      <c r="A32" s="85" t="s">
        <v>1076</v>
      </c>
      <c r="B32" s="318">
        <v>196.04988919851201</v>
      </c>
      <c r="C32" s="318">
        <v>433.35386343814497</v>
      </c>
      <c r="D32" s="353">
        <f t="shared" si="0"/>
        <v>0.45240138773216521</v>
      </c>
      <c r="E32" s="319">
        <v>0.37661552793768344</v>
      </c>
      <c r="F32" s="319">
        <v>2.9040186288947865E-3</v>
      </c>
      <c r="G32" s="319">
        <v>6.8516229731167453</v>
      </c>
      <c r="H32" s="319">
        <v>7.885669684066586E-2</v>
      </c>
      <c r="I32" s="319">
        <v>0.13166281937347413</v>
      </c>
      <c r="J32" s="319">
        <v>8.6633502752952844E-4</v>
      </c>
      <c r="K32" s="318">
        <v>2060.4542842119067</v>
      </c>
      <c r="L32" s="320">
        <v>13.598956472730492</v>
      </c>
      <c r="M32" s="318">
        <v>2092.42042807798</v>
      </c>
      <c r="N32" s="320">
        <v>10.198203127406032</v>
      </c>
      <c r="O32" s="318">
        <v>2120.06</v>
      </c>
      <c r="P32" s="318">
        <v>11.264999999999873</v>
      </c>
      <c r="Q32" s="274">
        <f t="shared" si="1"/>
        <v>97.188489203697387</v>
      </c>
      <c r="R32" s="318">
        <v>2120.06</v>
      </c>
      <c r="S32" s="318">
        <v>11.264999999999873</v>
      </c>
    </row>
    <row r="33" spans="1:19" x14ac:dyDescent="0.25">
      <c r="A33" s="87" t="s">
        <v>1077</v>
      </c>
      <c r="B33" s="325">
        <v>465.03756956817347</v>
      </c>
      <c r="C33" s="325">
        <v>592.95386190193142</v>
      </c>
      <c r="D33" s="353">
        <f t="shared" si="0"/>
        <v>0.78427277305613696</v>
      </c>
      <c r="E33" s="326">
        <v>0.26191052632891082</v>
      </c>
      <c r="F33" s="326">
        <v>2.8192962101985615E-3</v>
      </c>
      <c r="G33" s="326">
        <v>6.5547794741602106</v>
      </c>
      <c r="H33" s="326">
        <v>0.13496346882735916</v>
      </c>
      <c r="I33" s="326">
        <v>0.18086107290030781</v>
      </c>
      <c r="J33" s="326">
        <v>2.8031897915243792E-3</v>
      </c>
      <c r="K33" s="325">
        <v>1499.6091106691458</v>
      </c>
      <c r="L33" s="327">
        <v>14.402274117307911</v>
      </c>
      <c r="M33" s="325">
        <v>2053.2877147879417</v>
      </c>
      <c r="N33" s="327">
        <v>18.141389943703189</v>
      </c>
      <c r="O33" s="325">
        <v>2660.81</v>
      </c>
      <c r="P33" s="325">
        <v>25.617499999999836</v>
      </c>
      <c r="Q33" s="274">
        <f t="shared" si="1"/>
        <v>56.35912036820163</v>
      </c>
      <c r="R33" s="325">
        <v>2660.81</v>
      </c>
      <c r="S33" s="325">
        <v>25.617499999999836</v>
      </c>
    </row>
    <row r="34" spans="1:19" x14ac:dyDescent="0.25">
      <c r="A34" s="87" t="s">
        <v>1078</v>
      </c>
      <c r="B34" s="325">
        <v>399.63114608050267</v>
      </c>
      <c r="C34" s="325">
        <v>1772.2603091589015</v>
      </c>
      <c r="D34" s="353">
        <f t="shared" si="0"/>
        <v>0.2254923523453301</v>
      </c>
      <c r="E34" s="326">
        <v>8.4804622242641167E-2</v>
      </c>
      <c r="F34" s="326">
        <v>2.2497059478687139E-3</v>
      </c>
      <c r="G34" s="326">
        <v>2.1496439532746794</v>
      </c>
      <c r="H34" s="326">
        <v>6.0936114800855277E-2</v>
      </c>
      <c r="I34" s="326">
        <v>0.18370957635151164</v>
      </c>
      <c r="J34" s="326">
        <v>1.2540973335535654E-3</v>
      </c>
      <c r="K34" s="325">
        <v>524.73746405676252</v>
      </c>
      <c r="L34" s="327">
        <v>13.368819436620527</v>
      </c>
      <c r="M34" s="325">
        <v>1164.9382299260183</v>
      </c>
      <c r="N34" s="327">
        <v>19.647052436023728</v>
      </c>
      <c r="O34" s="325">
        <v>2686.73</v>
      </c>
      <c r="P34" s="325">
        <v>11.110000000000127</v>
      </c>
      <c r="Q34" s="274">
        <f t="shared" si="1"/>
        <v>19.530710717368791</v>
      </c>
      <c r="R34" s="325">
        <v>2686.73</v>
      </c>
      <c r="S34" s="325">
        <v>11.110000000000127</v>
      </c>
    </row>
    <row r="35" spans="1:19" x14ac:dyDescent="0.25">
      <c r="A35" s="85" t="s">
        <v>1079</v>
      </c>
      <c r="B35" s="318">
        <v>306.79793994975677</v>
      </c>
      <c r="C35" s="318">
        <v>417.47892214479998</v>
      </c>
      <c r="D35" s="353">
        <f t="shared" si="0"/>
        <v>0.73488246633765575</v>
      </c>
      <c r="E35" s="319">
        <v>0.38278089246494079</v>
      </c>
      <c r="F35" s="319">
        <v>1.8928745396669092E-3</v>
      </c>
      <c r="G35" s="319">
        <v>7.3031940454235276</v>
      </c>
      <c r="H35" s="319">
        <v>8.2685357576005689E-2</v>
      </c>
      <c r="I35" s="319">
        <v>0.13811525206532374</v>
      </c>
      <c r="J35" s="319">
        <v>9.4127742428451574E-4</v>
      </c>
      <c r="K35" s="318">
        <v>2089.2609893085801</v>
      </c>
      <c r="L35" s="320">
        <v>8.8244355745257508</v>
      </c>
      <c r="M35" s="318">
        <v>2149.2006554564873</v>
      </c>
      <c r="N35" s="320">
        <v>10.111781779848116</v>
      </c>
      <c r="O35" s="318">
        <v>2205.5549999999998</v>
      </c>
      <c r="P35" s="318">
        <v>12.5</v>
      </c>
      <c r="Q35" s="274">
        <f t="shared" si="1"/>
        <v>94.727222368455116</v>
      </c>
      <c r="R35" s="318">
        <v>2205.5549999999998</v>
      </c>
      <c r="S35" s="318">
        <v>12.5</v>
      </c>
    </row>
    <row r="36" spans="1:19" x14ac:dyDescent="0.25">
      <c r="A36" s="85" t="s">
        <v>1080</v>
      </c>
      <c r="B36" s="318">
        <v>156.25922279899257</v>
      </c>
      <c r="C36" s="318">
        <v>351.5407662076895</v>
      </c>
      <c r="D36" s="353">
        <f t="shared" si="0"/>
        <v>0.44449815731093606</v>
      </c>
      <c r="E36" s="319">
        <v>0.44879906883819126</v>
      </c>
      <c r="F36" s="319">
        <v>3.0747756414138466E-3</v>
      </c>
      <c r="G36" s="319">
        <v>10.285445969566322</v>
      </c>
      <c r="H36" s="319">
        <v>0.11769942358285342</v>
      </c>
      <c r="I36" s="319">
        <v>0.16591138889088666</v>
      </c>
      <c r="J36" s="319">
        <v>1.0863531588820219E-3</v>
      </c>
      <c r="K36" s="318">
        <v>2389.911264299129</v>
      </c>
      <c r="L36" s="320">
        <v>13.681198095173386</v>
      </c>
      <c r="M36" s="318">
        <v>2460.794972107964</v>
      </c>
      <c r="N36" s="320">
        <v>10.590129423714416</v>
      </c>
      <c r="O36" s="318">
        <v>2516.9699999999998</v>
      </c>
      <c r="P36" s="318">
        <v>10.805000000000064</v>
      </c>
      <c r="Q36" s="274">
        <f t="shared" si="1"/>
        <v>94.951916959643114</v>
      </c>
      <c r="R36" s="318">
        <v>2516.9699999999998</v>
      </c>
      <c r="S36" s="318">
        <v>10.805000000000064</v>
      </c>
    </row>
    <row r="37" spans="1:19" x14ac:dyDescent="0.25">
      <c r="A37" s="85" t="s">
        <v>1081</v>
      </c>
      <c r="B37" s="318">
        <v>234.10774909851105</v>
      </c>
      <c r="C37" s="318">
        <v>165.69120356180545</v>
      </c>
      <c r="D37" s="353">
        <f t="shared" si="0"/>
        <v>1.4129159790379888</v>
      </c>
      <c r="E37" s="319">
        <v>0.45372412114825666</v>
      </c>
      <c r="F37" s="319">
        <v>3.8591764814765355E-3</v>
      </c>
      <c r="G37" s="319">
        <v>10.182773286435228</v>
      </c>
      <c r="H37" s="319">
        <v>0.1484034509048287</v>
      </c>
      <c r="I37" s="319">
        <v>0.16265638936341881</v>
      </c>
      <c r="J37" s="319">
        <v>2.04291124587506E-3</v>
      </c>
      <c r="K37" s="318">
        <v>2411.7880628302996</v>
      </c>
      <c r="L37" s="320">
        <v>17.113225322941389</v>
      </c>
      <c r="M37" s="318">
        <v>2451.5149462216391</v>
      </c>
      <c r="N37" s="320">
        <v>13.475655104523412</v>
      </c>
      <c r="O37" s="318">
        <v>2483.64</v>
      </c>
      <c r="P37" s="318">
        <v>21.762499999999999</v>
      </c>
      <c r="Q37" s="274">
        <f t="shared" si="1"/>
        <v>97.106990660091626</v>
      </c>
      <c r="R37" s="318">
        <v>2483.64</v>
      </c>
      <c r="S37" s="318">
        <v>21.762499999999999</v>
      </c>
    </row>
    <row r="38" spans="1:19" x14ac:dyDescent="0.25">
      <c r="A38" s="85" t="s">
        <v>1082</v>
      </c>
      <c r="B38" s="318">
        <v>178.93044598134296</v>
      </c>
      <c r="C38" s="318">
        <v>212.80341358704118</v>
      </c>
      <c r="D38" s="353">
        <f t="shared" si="0"/>
        <v>0.84082507402145856</v>
      </c>
      <c r="E38" s="319">
        <v>0.39291809737966521</v>
      </c>
      <c r="F38" s="319">
        <v>2.6412245846996183E-3</v>
      </c>
      <c r="G38" s="319">
        <v>7.3672809184715362</v>
      </c>
      <c r="H38" s="319">
        <v>9.520400687131074E-2</v>
      </c>
      <c r="I38" s="319">
        <v>0.13569940027375449</v>
      </c>
      <c r="J38" s="319">
        <v>1.3038389014048155E-3</v>
      </c>
      <c r="K38" s="318">
        <v>2136.3474437917966</v>
      </c>
      <c r="L38" s="320">
        <v>12.22358160124827</v>
      </c>
      <c r="M38" s="318">
        <v>2157.0076370260936</v>
      </c>
      <c r="N38" s="320">
        <v>11.553658598762013</v>
      </c>
      <c r="O38" s="318">
        <v>2173.15</v>
      </c>
      <c r="P38" s="318">
        <v>12.037499999999909</v>
      </c>
      <c r="Q38" s="274">
        <f t="shared" si="1"/>
        <v>98.306487991707741</v>
      </c>
      <c r="R38" s="318">
        <v>2173.15</v>
      </c>
      <c r="S38" s="318">
        <v>12.037499999999909</v>
      </c>
    </row>
    <row r="39" spans="1:19" x14ac:dyDescent="0.25">
      <c r="A39" s="85" t="s">
        <v>1083</v>
      </c>
      <c r="B39" s="318">
        <v>418.20318912025687</v>
      </c>
      <c r="C39" s="318">
        <v>372.60833108263569</v>
      </c>
      <c r="D39" s="353">
        <f t="shared" si="0"/>
        <v>1.1223667165603695</v>
      </c>
      <c r="E39" s="319">
        <v>0.44378263703143905</v>
      </c>
      <c r="F39" s="319">
        <v>2.7514393189840051E-3</v>
      </c>
      <c r="G39" s="319">
        <v>10.065356463078281</v>
      </c>
      <c r="H39" s="319">
        <v>9.7511468290134434E-2</v>
      </c>
      <c r="I39" s="319">
        <v>0.16424434922236902</v>
      </c>
      <c r="J39" s="319">
        <v>9.3550241722070195E-4</v>
      </c>
      <c r="K39" s="318">
        <v>2367.5519791685574</v>
      </c>
      <c r="L39" s="320">
        <v>12.285047945765655</v>
      </c>
      <c r="M39" s="318">
        <v>2440.7972669492237</v>
      </c>
      <c r="N39" s="320">
        <v>8.9481125915899611</v>
      </c>
      <c r="O39" s="318">
        <v>2499.69</v>
      </c>
      <c r="P39" s="318">
        <v>9.5700000000001637</v>
      </c>
      <c r="Q39" s="274">
        <f t="shared" si="1"/>
        <v>94.713823680878733</v>
      </c>
      <c r="R39" s="318">
        <v>2499.69</v>
      </c>
      <c r="S39" s="318">
        <v>9.5700000000001637</v>
      </c>
    </row>
    <row r="40" spans="1:19" x14ac:dyDescent="0.25">
      <c r="A40" s="85" t="s">
        <v>1084</v>
      </c>
      <c r="B40" s="320">
        <v>13.732245864084229</v>
      </c>
      <c r="C40" s="318">
        <v>299.1702319094187</v>
      </c>
      <c r="D40" s="352">
        <f t="shared" si="0"/>
        <v>4.5901110469580446E-2</v>
      </c>
      <c r="E40" s="319">
        <v>0.31719764649620213</v>
      </c>
      <c r="F40" s="319">
        <v>2.261999354870823E-3</v>
      </c>
      <c r="G40" s="319">
        <v>5.0404172167430659</v>
      </c>
      <c r="H40" s="319">
        <v>6.6989463336689037E-2</v>
      </c>
      <c r="I40" s="319">
        <v>0.11510141210994332</v>
      </c>
      <c r="J40" s="319">
        <v>1.1545862712928246E-3</v>
      </c>
      <c r="K40" s="318">
        <v>1776.0289106912671</v>
      </c>
      <c r="L40" s="320">
        <v>11.07031970042442</v>
      </c>
      <c r="M40" s="318">
        <v>1826.1390924311579</v>
      </c>
      <c r="N40" s="320">
        <v>11.261267597183291</v>
      </c>
      <c r="O40" s="318">
        <v>1881.17</v>
      </c>
      <c r="P40" s="318">
        <v>17.434999999999945</v>
      </c>
      <c r="Q40" s="274">
        <f t="shared" si="1"/>
        <v>94.410867209835743</v>
      </c>
      <c r="R40" s="318">
        <v>1881.17</v>
      </c>
      <c r="S40" s="318">
        <v>17.434999999999945</v>
      </c>
    </row>
    <row r="41" spans="1:19" x14ac:dyDescent="0.25">
      <c r="A41" s="85" t="s">
        <v>1085</v>
      </c>
      <c r="B41" s="318">
        <v>189.53683877092317</v>
      </c>
      <c r="C41" s="318">
        <v>361.81766286806089</v>
      </c>
      <c r="D41" s="353">
        <f t="shared" si="0"/>
        <v>0.52384628563597513</v>
      </c>
      <c r="E41" s="319">
        <v>0.36782086086185806</v>
      </c>
      <c r="F41" s="319">
        <v>4.1284366981037025E-3</v>
      </c>
      <c r="G41" s="319">
        <v>6.9425325501460557</v>
      </c>
      <c r="H41" s="319">
        <v>0.10541838101503939</v>
      </c>
      <c r="I41" s="319">
        <v>0.1365286560065056</v>
      </c>
      <c r="J41" s="319">
        <v>9.3264806143730978E-4</v>
      </c>
      <c r="K41" s="318">
        <v>2019.1385074186535</v>
      </c>
      <c r="L41" s="320">
        <v>19.457002344527154</v>
      </c>
      <c r="M41" s="318">
        <v>2104.1094434455808</v>
      </c>
      <c r="N41" s="320">
        <v>13.477605923652163</v>
      </c>
      <c r="O41" s="318">
        <v>2183.645</v>
      </c>
      <c r="P41" s="318">
        <v>11.727499999999999</v>
      </c>
      <c r="Q41" s="274">
        <f t="shared" si="1"/>
        <v>92.466426888008513</v>
      </c>
      <c r="R41" s="318">
        <v>2183.645</v>
      </c>
      <c r="S41" s="318">
        <v>11.727499999999999</v>
      </c>
    </row>
    <row r="42" spans="1:19" x14ac:dyDescent="0.25">
      <c r="A42" s="85" t="s">
        <v>1086</v>
      </c>
      <c r="B42" s="318">
        <v>113.95301204611657</v>
      </c>
      <c r="C42" s="318">
        <v>138.35278075467383</v>
      </c>
      <c r="D42" s="353">
        <f t="shared" si="0"/>
        <v>0.82364092304134628</v>
      </c>
      <c r="E42" s="319">
        <v>0.32473542575296038</v>
      </c>
      <c r="F42" s="319">
        <v>2.9152294933128377E-3</v>
      </c>
      <c r="G42" s="319">
        <v>5.1866120424552404</v>
      </c>
      <c r="H42" s="319">
        <v>8.7893154773131643E-2</v>
      </c>
      <c r="I42" s="319">
        <v>0.11575863353556175</v>
      </c>
      <c r="J42" s="319">
        <v>1.545184637220936E-3</v>
      </c>
      <c r="K42" s="318">
        <v>1812.8139295583128</v>
      </c>
      <c r="L42" s="320">
        <v>14.186083289127623</v>
      </c>
      <c r="M42" s="318">
        <v>1850.4214949550151</v>
      </c>
      <c r="N42" s="320">
        <v>14.426510721382556</v>
      </c>
      <c r="O42" s="318">
        <v>1891.665</v>
      </c>
      <c r="P42" s="318">
        <v>-8.3350000000000364</v>
      </c>
      <c r="Q42" s="274">
        <f t="shared" si="1"/>
        <v>95.831657801900064</v>
      </c>
      <c r="R42" s="318">
        <v>1891.665</v>
      </c>
      <c r="S42" s="318">
        <v>-8.3350000000000364</v>
      </c>
    </row>
    <row r="43" spans="1:19" x14ac:dyDescent="0.25">
      <c r="A43" s="85" t="s">
        <v>1087</v>
      </c>
      <c r="B43" s="318">
        <v>103.28650230753117</v>
      </c>
      <c r="C43" s="318">
        <v>117.85650980273144</v>
      </c>
      <c r="D43" s="353">
        <f t="shared" si="0"/>
        <v>0.87637502994456906</v>
      </c>
      <c r="E43" s="319">
        <v>0.48174704540260666</v>
      </c>
      <c r="F43" s="319">
        <v>4.1733374332139283E-3</v>
      </c>
      <c r="G43" s="319">
        <v>10.943391551630459</v>
      </c>
      <c r="H43" s="319">
        <v>0.15211592909195443</v>
      </c>
      <c r="I43" s="319">
        <v>0.16484659408140301</v>
      </c>
      <c r="J43" s="319">
        <v>1.6170126869488534E-3</v>
      </c>
      <c r="K43" s="318">
        <v>2534.8707667493509</v>
      </c>
      <c r="L43" s="320">
        <v>18.156359979008585</v>
      </c>
      <c r="M43" s="318">
        <v>2518.3308292433467</v>
      </c>
      <c r="N43" s="320">
        <v>12.933034006625121</v>
      </c>
      <c r="O43" s="318">
        <v>2505.86</v>
      </c>
      <c r="P43" s="318">
        <v>12.034999999999854</v>
      </c>
      <c r="Q43" s="274">
        <f t="shared" si="1"/>
        <v>101.1577169813697</v>
      </c>
      <c r="R43" s="318">
        <v>2505.86</v>
      </c>
      <c r="S43" s="318">
        <v>12.034999999999854</v>
      </c>
    </row>
    <row r="44" spans="1:19" x14ac:dyDescent="0.25">
      <c r="A44" s="85" t="s">
        <v>1088</v>
      </c>
      <c r="B44" s="318">
        <v>367.18267630373293</v>
      </c>
      <c r="C44" s="318">
        <v>325.17649404292609</v>
      </c>
      <c r="D44" s="353">
        <f t="shared" si="0"/>
        <v>1.1291796394583848</v>
      </c>
      <c r="E44" s="319">
        <v>0.4718341801395573</v>
      </c>
      <c r="F44" s="319">
        <v>3.2353344705384132E-3</v>
      </c>
      <c r="G44" s="319">
        <v>10.95102481177045</v>
      </c>
      <c r="H44" s="319">
        <v>0.13582061480700677</v>
      </c>
      <c r="I44" s="319">
        <v>0.16805848606412704</v>
      </c>
      <c r="J44" s="319">
        <v>1.0303954716883656E-3</v>
      </c>
      <c r="K44" s="318">
        <v>2491.5994494733591</v>
      </c>
      <c r="L44" s="320">
        <v>14.170305247931992</v>
      </c>
      <c r="M44" s="318">
        <v>2518.9795735468724</v>
      </c>
      <c r="N44" s="320">
        <v>11.540088869229066</v>
      </c>
      <c r="O44" s="318">
        <v>2538.58</v>
      </c>
      <c r="P44" s="318">
        <v>10.954999999999927</v>
      </c>
      <c r="Q44" s="274">
        <f t="shared" si="1"/>
        <v>98.149337404114078</v>
      </c>
      <c r="R44" s="318">
        <v>2538.58</v>
      </c>
      <c r="S44" s="318">
        <v>10.954999999999927</v>
      </c>
    </row>
    <row r="45" spans="1:19" x14ac:dyDescent="0.25">
      <c r="A45" s="85" t="s">
        <v>1089</v>
      </c>
      <c r="B45" s="318">
        <v>200.16829286341914</v>
      </c>
      <c r="C45" s="318">
        <v>128.99460407463559</v>
      </c>
      <c r="D45" s="353">
        <f t="shared" si="0"/>
        <v>1.5517571009993785</v>
      </c>
      <c r="E45" s="319">
        <v>0.4520331136921783</v>
      </c>
      <c r="F45" s="319">
        <v>3.1022947778210617E-3</v>
      </c>
      <c r="G45" s="319">
        <v>10.982049324166496</v>
      </c>
      <c r="H45" s="319">
        <v>0.16564207632990896</v>
      </c>
      <c r="I45" s="319">
        <v>0.17647992175579047</v>
      </c>
      <c r="J45" s="319">
        <v>1.9816613569589182E-3</v>
      </c>
      <c r="K45" s="318">
        <v>2404.2850714951601</v>
      </c>
      <c r="L45" s="320">
        <v>13.77290042060099</v>
      </c>
      <c r="M45" s="318">
        <v>2521.6120629286206</v>
      </c>
      <c r="N45" s="320">
        <v>14.037738291480537</v>
      </c>
      <c r="O45" s="318">
        <v>2620.06</v>
      </c>
      <c r="P45" s="318">
        <v>18.52</v>
      </c>
      <c r="Q45" s="274">
        <f t="shared" si="1"/>
        <v>91.764504305060186</v>
      </c>
      <c r="R45" s="318">
        <v>2620.06</v>
      </c>
      <c r="S45" s="318">
        <v>18.52</v>
      </c>
    </row>
    <row r="46" spans="1:19" x14ac:dyDescent="0.25">
      <c r="A46" s="85" t="s">
        <v>1090</v>
      </c>
      <c r="B46" s="318">
        <v>337.64214294420697</v>
      </c>
      <c r="C46" s="318">
        <v>600.04156875432489</v>
      </c>
      <c r="D46" s="353">
        <f t="shared" si="0"/>
        <v>0.56269792048765177</v>
      </c>
      <c r="E46" s="319">
        <v>0.45351492407469429</v>
      </c>
      <c r="F46" s="319">
        <v>2.7729380150758802E-3</v>
      </c>
      <c r="G46" s="319">
        <v>9.9333043504756287</v>
      </c>
      <c r="H46" s="319">
        <v>0.13391750758767909</v>
      </c>
      <c r="I46" s="319">
        <v>0.15861513882240996</v>
      </c>
      <c r="J46" s="319">
        <v>7.0184838106974491E-4</v>
      </c>
      <c r="K46" s="318">
        <v>2410.8603297039772</v>
      </c>
      <c r="L46" s="320">
        <v>12.298139039663965</v>
      </c>
      <c r="M46" s="318">
        <v>2428.6069714650384</v>
      </c>
      <c r="N46" s="320">
        <v>12.43762764961366</v>
      </c>
      <c r="O46" s="318">
        <v>2442.59</v>
      </c>
      <c r="P46" s="318">
        <v>7.4074999999997999</v>
      </c>
      <c r="Q46" s="274">
        <f t="shared" si="1"/>
        <v>98.700982551471057</v>
      </c>
      <c r="R46" s="318">
        <v>2442.59</v>
      </c>
      <c r="S46" s="318">
        <v>7.4074999999997999</v>
      </c>
    </row>
    <row r="47" spans="1:19" x14ac:dyDescent="0.25">
      <c r="A47" s="85" t="s">
        <v>1091</v>
      </c>
      <c r="B47" s="318">
        <v>326.96987973506236</v>
      </c>
      <c r="C47" s="318">
        <v>507.64870554289172</v>
      </c>
      <c r="D47" s="353">
        <f t="shared" si="0"/>
        <v>0.64408689742524394</v>
      </c>
      <c r="E47" s="319">
        <v>0.38162445637602244</v>
      </c>
      <c r="F47" s="319">
        <v>2.1139455220247775E-3</v>
      </c>
      <c r="G47" s="319">
        <v>7.1788440242784421</v>
      </c>
      <c r="H47" s="319">
        <v>9.8036939868958367E-2</v>
      </c>
      <c r="I47" s="319">
        <v>0.13622232692359032</v>
      </c>
      <c r="J47" s="319">
        <v>7.8522569563439868E-4</v>
      </c>
      <c r="K47" s="318">
        <v>2083.8675209141547</v>
      </c>
      <c r="L47" s="320">
        <v>9.8633018289140182</v>
      </c>
      <c r="M47" s="318">
        <v>2133.8790915398772</v>
      </c>
      <c r="N47" s="320">
        <v>12.171624130295868</v>
      </c>
      <c r="O47" s="318">
        <v>2179.94</v>
      </c>
      <c r="P47" s="318">
        <v>10.649999999999864</v>
      </c>
      <c r="Q47" s="274">
        <f t="shared" si="1"/>
        <v>95.592884249757091</v>
      </c>
      <c r="R47" s="318">
        <v>2179.94</v>
      </c>
      <c r="S47" s="318">
        <v>10.649999999999864</v>
      </c>
    </row>
    <row r="48" spans="1:19" s="330" customFormat="1" x14ac:dyDescent="0.25">
      <c r="A48" s="87" t="s">
        <v>1092</v>
      </c>
      <c r="B48" s="325">
        <v>324.01199626756141</v>
      </c>
      <c r="C48" s="325">
        <v>610.73875513367432</v>
      </c>
      <c r="D48" s="353">
        <f t="shared" si="0"/>
        <v>0.53052470232815652</v>
      </c>
      <c r="E48" s="326">
        <v>0.37029648541822013</v>
      </c>
      <c r="F48" s="326">
        <v>3.0052325498425218E-3</v>
      </c>
      <c r="G48" s="326">
        <v>6.9980172883069978</v>
      </c>
      <c r="H48" s="326">
        <v>9.9913664355681983E-2</v>
      </c>
      <c r="I48" s="326">
        <v>0.13679277838359485</v>
      </c>
      <c r="J48" s="326">
        <v>8.8936601251229919E-4</v>
      </c>
      <c r="K48" s="325">
        <v>2030.7953530392222</v>
      </c>
      <c r="L48" s="327">
        <v>14.137819804792571</v>
      </c>
      <c r="M48" s="325">
        <v>2111.178018988739</v>
      </c>
      <c r="N48" s="327">
        <v>12.685133802023984</v>
      </c>
      <c r="O48" s="325">
        <v>2186.73</v>
      </c>
      <c r="P48" s="325">
        <v>11.420000000000073</v>
      </c>
      <c r="Q48" s="331">
        <f t="shared" si="1"/>
        <v>92.86904890129199</v>
      </c>
      <c r="R48" s="325">
        <v>2186.73</v>
      </c>
      <c r="S48" s="325">
        <v>11.420000000000073</v>
      </c>
    </row>
    <row r="49" spans="1:19" s="330" customFormat="1" x14ac:dyDescent="0.25">
      <c r="A49" s="87" t="s">
        <v>1093</v>
      </c>
      <c r="B49" s="325">
        <v>143.8520259359864</v>
      </c>
      <c r="C49" s="325">
        <v>763.62935624324848</v>
      </c>
      <c r="D49" s="353">
        <f t="shared" si="0"/>
        <v>0.18837938164619669</v>
      </c>
      <c r="E49" s="326">
        <v>0.33384818356804369</v>
      </c>
      <c r="F49" s="326">
        <v>1.8968502250600653E-3</v>
      </c>
      <c r="G49" s="326">
        <v>5.9312452108722358</v>
      </c>
      <c r="H49" s="326">
        <v>7.0119254692094998E-2</v>
      </c>
      <c r="I49" s="326">
        <v>0.12868602931233725</v>
      </c>
      <c r="J49" s="326">
        <v>1.0038372759567679E-3</v>
      </c>
      <c r="K49" s="325">
        <v>1857.0065147194005</v>
      </c>
      <c r="L49" s="327">
        <v>9.1673779563351445</v>
      </c>
      <c r="M49" s="325">
        <v>1965.8216796152753</v>
      </c>
      <c r="N49" s="327">
        <v>10.272372386100187</v>
      </c>
      <c r="O49" s="325">
        <v>2079.9299999999998</v>
      </c>
      <c r="P49" s="325">
        <v>14.047500000000127</v>
      </c>
      <c r="Q49" s="331">
        <f t="shared" si="1"/>
        <v>89.282164049722851</v>
      </c>
      <c r="R49" s="325">
        <v>2079.9299999999998</v>
      </c>
      <c r="S49" s="325">
        <v>14.047500000000127</v>
      </c>
    </row>
    <row r="50" spans="1:19" x14ac:dyDescent="0.25">
      <c r="A50" s="85" t="s">
        <v>1094</v>
      </c>
      <c r="B50" s="318">
        <v>100.59859165336874</v>
      </c>
      <c r="C50" s="318">
        <v>357.47888873006252</v>
      </c>
      <c r="D50" s="353">
        <f t="shared" si="0"/>
        <v>0.28141128000801241</v>
      </c>
      <c r="E50" s="319">
        <v>0.35411247911795568</v>
      </c>
      <c r="F50" s="319">
        <v>1.8737669997612788E-3</v>
      </c>
      <c r="G50" s="319">
        <v>6.2188290347079898</v>
      </c>
      <c r="H50" s="319">
        <v>7.2328218110141354E-2</v>
      </c>
      <c r="I50" s="319">
        <v>0.12715086072098772</v>
      </c>
      <c r="J50" s="319">
        <v>9.3923786522432122E-4</v>
      </c>
      <c r="K50" s="318">
        <v>1954.2062386238281</v>
      </c>
      <c r="L50" s="320">
        <v>8.9202972848698892</v>
      </c>
      <c r="M50" s="318">
        <v>2007.10032613404</v>
      </c>
      <c r="N50" s="320">
        <v>10.173852887224712</v>
      </c>
      <c r="O50" s="318">
        <v>2058.94</v>
      </c>
      <c r="P50" s="318">
        <v>12.964999999999918</v>
      </c>
      <c r="Q50" s="274">
        <f t="shared" si="1"/>
        <v>94.91321935674803</v>
      </c>
      <c r="R50" s="318">
        <v>2058.94</v>
      </c>
      <c r="S50" s="318">
        <v>12.964999999999918</v>
      </c>
    </row>
    <row r="51" spans="1:19" x14ac:dyDescent="0.25">
      <c r="A51" s="85" t="s">
        <v>1095</v>
      </c>
      <c r="B51" s="318">
        <v>202.15271099053751</v>
      </c>
      <c r="C51" s="318">
        <v>352.61268261344907</v>
      </c>
      <c r="D51" s="353">
        <f t="shared" si="0"/>
        <v>0.57329960310062644</v>
      </c>
      <c r="E51" s="319">
        <v>0.41893373276454515</v>
      </c>
      <c r="F51" s="319">
        <v>2.9587275550043866E-3</v>
      </c>
      <c r="G51" s="319">
        <v>8.7261703464743974</v>
      </c>
      <c r="H51" s="319">
        <v>0.10231629061082102</v>
      </c>
      <c r="I51" s="319">
        <v>0.1508656354048476</v>
      </c>
      <c r="J51" s="319">
        <v>1.0371025613458745E-3</v>
      </c>
      <c r="K51" s="318">
        <v>2255.6370483991304</v>
      </c>
      <c r="L51" s="320">
        <v>13.441932117332271</v>
      </c>
      <c r="M51" s="318">
        <v>2309.8139070662705</v>
      </c>
      <c r="N51" s="320">
        <v>10.681908336971674</v>
      </c>
      <c r="O51" s="318">
        <v>2366.67</v>
      </c>
      <c r="P51" s="318">
        <v>12.190000000000055</v>
      </c>
      <c r="Q51" s="274">
        <f t="shared" si="1"/>
        <v>95.30847344154995</v>
      </c>
      <c r="R51" s="318">
        <v>2366.67</v>
      </c>
      <c r="S51" s="318">
        <v>12.190000000000055</v>
      </c>
    </row>
    <row r="52" spans="1:19" x14ac:dyDescent="0.25">
      <c r="A52" s="85" t="s">
        <v>1096</v>
      </c>
      <c r="B52" s="320">
        <v>92.427404345296594</v>
      </c>
      <c r="C52" s="318">
        <v>164.89918590438398</v>
      </c>
      <c r="D52" s="353">
        <f t="shared" si="0"/>
        <v>0.5605085545958377</v>
      </c>
      <c r="E52" s="319">
        <v>0.34587870412681854</v>
      </c>
      <c r="F52" s="319">
        <v>4.4263765043749325E-3</v>
      </c>
      <c r="G52" s="319">
        <v>5.5847499426178917</v>
      </c>
      <c r="H52" s="319">
        <v>0.11324457381062379</v>
      </c>
      <c r="I52" s="319">
        <v>0.117247991090728</v>
      </c>
      <c r="J52" s="319">
        <v>1.8073218952118456E-3</v>
      </c>
      <c r="K52" s="318">
        <v>1914.8887114077158</v>
      </c>
      <c r="L52" s="320">
        <v>21.201285870823313</v>
      </c>
      <c r="M52" s="318">
        <v>1913.7496681606585</v>
      </c>
      <c r="N52" s="320">
        <v>17.464286528870275</v>
      </c>
      <c r="O52" s="318">
        <v>1914.5</v>
      </c>
      <c r="P52" s="318">
        <v>27.934999999999945</v>
      </c>
      <c r="Q52" s="274">
        <f t="shared" si="1"/>
        <v>100.02030354702094</v>
      </c>
      <c r="R52" s="318">
        <v>1914.5</v>
      </c>
      <c r="S52" s="318">
        <v>27.934999999999945</v>
      </c>
    </row>
    <row r="53" spans="1:19" x14ac:dyDescent="0.25">
      <c r="A53" s="85" t="s">
        <v>1097</v>
      </c>
      <c r="B53" s="318">
        <v>394.40952675353276</v>
      </c>
      <c r="C53" s="318">
        <v>615.21951342268801</v>
      </c>
      <c r="D53" s="353">
        <f t="shared" si="0"/>
        <v>0.64108747877532413</v>
      </c>
      <c r="E53" s="319">
        <v>0.48714355068751242</v>
      </c>
      <c r="F53" s="319">
        <v>1.9977604987540904E-3</v>
      </c>
      <c r="G53" s="319">
        <v>10.992470698514664</v>
      </c>
      <c r="H53" s="319">
        <v>0.10923104628057817</v>
      </c>
      <c r="I53" s="319">
        <v>0.16315324569113265</v>
      </c>
      <c r="J53" s="319">
        <v>8.8428118373715797E-4</v>
      </c>
      <c r="K53" s="318">
        <v>2558.3058819141625</v>
      </c>
      <c r="L53" s="320">
        <v>8.6598226193211758</v>
      </c>
      <c r="M53" s="318">
        <v>2522.4948074057761</v>
      </c>
      <c r="N53" s="320">
        <v>9.2486713818709632</v>
      </c>
      <c r="O53" s="318">
        <v>2488.58</v>
      </c>
      <c r="P53" s="318">
        <v>9.2625000000000455</v>
      </c>
      <c r="Q53" s="274">
        <f t="shared" si="1"/>
        <v>102.80183405452759</v>
      </c>
      <c r="R53" s="318">
        <v>2488.58</v>
      </c>
      <c r="S53" s="318">
        <v>9.2625000000000455</v>
      </c>
    </row>
    <row r="54" spans="1:19" x14ac:dyDescent="0.25">
      <c r="A54" s="85" t="s">
        <v>1098</v>
      </c>
      <c r="B54" s="318">
        <v>121.7274422355069</v>
      </c>
      <c r="C54" s="318">
        <v>223.19787451306584</v>
      </c>
      <c r="D54" s="353">
        <f t="shared" si="0"/>
        <v>0.54537903867171933</v>
      </c>
      <c r="E54" s="319">
        <v>0.46305096997934397</v>
      </c>
      <c r="F54" s="319">
        <v>3.0338730548472499E-3</v>
      </c>
      <c r="G54" s="319">
        <v>10.777780477901416</v>
      </c>
      <c r="H54" s="319">
        <v>0.12105541552097382</v>
      </c>
      <c r="I54" s="319">
        <v>0.16854412392743043</v>
      </c>
      <c r="J54" s="319">
        <v>1.278328868634574E-3</v>
      </c>
      <c r="K54" s="318">
        <v>2453.0150574578379</v>
      </c>
      <c r="L54" s="320">
        <v>13.367702644620749</v>
      </c>
      <c r="M54" s="318">
        <v>2504.1526588126135</v>
      </c>
      <c r="N54" s="320">
        <v>10.436766621691049</v>
      </c>
      <c r="O54" s="318">
        <v>2543.5149999999999</v>
      </c>
      <c r="P54" s="318">
        <v>17.592500000000001</v>
      </c>
      <c r="Q54" s="274">
        <f t="shared" si="1"/>
        <v>96.441933995193182</v>
      </c>
      <c r="R54" s="318">
        <v>2543.5149999999999</v>
      </c>
      <c r="S54" s="318">
        <v>17.592500000000001</v>
      </c>
    </row>
    <row r="55" spans="1:19" x14ac:dyDescent="0.25">
      <c r="A55" s="87" t="s">
        <v>1099</v>
      </c>
      <c r="B55" s="325">
        <v>759.89051832809059</v>
      </c>
      <c r="C55" s="325">
        <v>2389.7842335114137</v>
      </c>
      <c r="D55" s="353">
        <f t="shared" si="0"/>
        <v>0.31797452994806585</v>
      </c>
      <c r="E55" s="326">
        <v>0.16639961416633445</v>
      </c>
      <c r="F55" s="326">
        <v>3.66583565646077E-3</v>
      </c>
      <c r="G55" s="326">
        <v>7.2124396820875551</v>
      </c>
      <c r="H55" s="326">
        <v>0.21156854769338526</v>
      </c>
      <c r="I55" s="326">
        <v>0.30792204916339655</v>
      </c>
      <c r="J55" s="326">
        <v>2.490512853651752E-3</v>
      </c>
      <c r="K55" s="325">
        <v>992.24336168910395</v>
      </c>
      <c r="L55" s="327">
        <v>20.260271424986684</v>
      </c>
      <c r="M55" s="325">
        <v>2138.0413658291959</v>
      </c>
      <c r="N55" s="327">
        <v>26.164047431044082</v>
      </c>
      <c r="O55" s="325">
        <v>3510.8</v>
      </c>
      <c r="P55" s="325">
        <v>12.6574999999998</v>
      </c>
      <c r="Q55" s="274">
        <f t="shared" si="1"/>
        <v>28.262600025324826</v>
      </c>
      <c r="R55" s="325">
        <v>3510.8</v>
      </c>
      <c r="S55" s="325">
        <v>12.6574999999998</v>
      </c>
    </row>
    <row r="56" spans="1:19" x14ac:dyDescent="0.25">
      <c r="A56" s="85" t="s">
        <v>1100</v>
      </c>
      <c r="B56" s="318">
        <v>172.83887943692054</v>
      </c>
      <c r="C56" s="318">
        <v>342.48200550442584</v>
      </c>
      <c r="D56" s="353">
        <f t="shared" si="0"/>
        <v>0.50466557850931226</v>
      </c>
      <c r="E56" s="319">
        <v>0.42612121079359178</v>
      </c>
      <c r="F56" s="319">
        <v>4.1677050685101098E-3</v>
      </c>
      <c r="G56" s="319">
        <v>9.2009886889254666</v>
      </c>
      <c r="H56" s="319">
        <v>0.13246103546267132</v>
      </c>
      <c r="I56" s="319">
        <v>0.15617049151715812</v>
      </c>
      <c r="J56" s="319">
        <v>1.4039853379721691E-3</v>
      </c>
      <c r="K56" s="318">
        <v>2288.2083412491697</v>
      </c>
      <c r="L56" s="320">
        <v>18.839092597689159</v>
      </c>
      <c r="M56" s="318">
        <v>2358.2115508753614</v>
      </c>
      <c r="N56" s="320">
        <v>13.185609249623894</v>
      </c>
      <c r="O56" s="318">
        <v>2414.5</v>
      </c>
      <c r="P56" s="318">
        <v>16.2025000000001</v>
      </c>
      <c r="Q56" s="274">
        <f t="shared" si="1"/>
        <v>94.769448798888789</v>
      </c>
      <c r="R56" s="318">
        <v>2414.5</v>
      </c>
      <c r="S56" s="318">
        <v>16.2025000000001</v>
      </c>
    </row>
    <row r="57" spans="1:19" x14ac:dyDescent="0.25">
      <c r="A57" s="85" t="s">
        <v>1101</v>
      </c>
      <c r="B57" s="318">
        <v>168.05563717820891</v>
      </c>
      <c r="C57" s="318">
        <v>206.8160170616832</v>
      </c>
      <c r="D57" s="353">
        <f t="shared" si="0"/>
        <v>0.81258521252774174</v>
      </c>
      <c r="E57" s="319">
        <v>0.40826106750822072</v>
      </c>
      <c r="F57" s="319">
        <v>3.4818740758257817E-3</v>
      </c>
      <c r="G57" s="319">
        <v>7.8003942046544994</v>
      </c>
      <c r="H57" s="319">
        <v>0.10235941739911833</v>
      </c>
      <c r="I57" s="319">
        <v>0.1386057014205187</v>
      </c>
      <c r="J57" s="319">
        <v>1.3112811139280233E-3</v>
      </c>
      <c r="K57" s="318">
        <v>2206.9663678488678</v>
      </c>
      <c r="L57" s="320">
        <v>15.938556193869772</v>
      </c>
      <c r="M57" s="318">
        <v>2208.2515270998797</v>
      </c>
      <c r="N57" s="320">
        <v>11.8106874140733</v>
      </c>
      <c r="O57" s="318">
        <v>2209.5700000000002</v>
      </c>
      <c r="P57" s="318">
        <v>16.664999999999999</v>
      </c>
      <c r="Q57" s="274">
        <f t="shared" si="1"/>
        <v>99.882165663403626</v>
      </c>
      <c r="R57" s="318">
        <v>2209.5700000000002</v>
      </c>
      <c r="S57" s="318">
        <v>16.664999999999999</v>
      </c>
    </row>
    <row r="58" spans="1:19" x14ac:dyDescent="0.25">
      <c r="A58" s="87" t="s">
        <v>1102</v>
      </c>
      <c r="B58" s="325">
        <v>127.19691413422025</v>
      </c>
      <c r="C58" s="325">
        <v>179.70441825155916</v>
      </c>
      <c r="D58" s="353">
        <f t="shared" si="0"/>
        <v>0.70781183552295135</v>
      </c>
      <c r="E58" s="326">
        <v>0.3958128502501998</v>
      </c>
      <c r="F58" s="326">
        <v>3.7457944436252435E-3</v>
      </c>
      <c r="G58" s="326">
        <v>8.7219080746476898</v>
      </c>
      <c r="H58" s="326">
        <v>0.18147681340889454</v>
      </c>
      <c r="I58" s="326">
        <v>0.15944292746631955</v>
      </c>
      <c r="J58" s="326">
        <v>2.7361815610514725E-3</v>
      </c>
      <c r="K58" s="325">
        <v>2149.7304362790419</v>
      </c>
      <c r="L58" s="327">
        <v>17.299597425773982</v>
      </c>
      <c r="M58" s="325">
        <v>2309.3688411264084</v>
      </c>
      <c r="N58" s="327">
        <v>18.95614386395232</v>
      </c>
      <c r="O58" s="325">
        <v>2449.69</v>
      </c>
      <c r="P58" s="325">
        <v>29.472500000000082</v>
      </c>
      <c r="Q58" s="274">
        <f t="shared" si="1"/>
        <v>87.755203159544351</v>
      </c>
      <c r="R58" s="325">
        <v>2449.69</v>
      </c>
      <c r="S58" s="325">
        <v>29.472500000000082</v>
      </c>
    </row>
    <row r="59" spans="1:19" x14ac:dyDescent="0.25">
      <c r="A59" s="87" t="s">
        <v>1103</v>
      </c>
      <c r="B59" s="325">
        <v>313.37943961112904</v>
      </c>
      <c r="C59" s="325">
        <v>470.74495468594876</v>
      </c>
      <c r="D59" s="353">
        <f t="shared" si="0"/>
        <v>0.66570960876297858</v>
      </c>
      <c r="E59" s="326">
        <v>0.43081847129984774</v>
      </c>
      <c r="F59" s="326">
        <v>3.7354604702110766E-3</v>
      </c>
      <c r="G59" s="326">
        <v>10.289024082037106</v>
      </c>
      <c r="H59" s="326">
        <v>0.12849001843886876</v>
      </c>
      <c r="I59" s="326">
        <v>0.17313569413303026</v>
      </c>
      <c r="J59" s="326">
        <v>1.4763333176676771E-3</v>
      </c>
      <c r="K59" s="325">
        <v>2309.4062084773341</v>
      </c>
      <c r="L59" s="327">
        <v>16.829793956619596</v>
      </c>
      <c r="M59" s="325">
        <v>2461.1168538431812</v>
      </c>
      <c r="N59" s="327">
        <v>11.557440267564516</v>
      </c>
      <c r="O59" s="325">
        <v>2587.9650000000001</v>
      </c>
      <c r="P59" s="325">
        <v>14.194999999999936</v>
      </c>
      <c r="Q59" s="274">
        <f t="shared" si="1"/>
        <v>89.236377171922115</v>
      </c>
      <c r="R59" s="325">
        <v>2587.9650000000001</v>
      </c>
      <c r="S59" s="325">
        <v>14.194999999999936</v>
      </c>
    </row>
    <row r="60" spans="1:19" x14ac:dyDescent="0.25">
      <c r="A60" s="85" t="s">
        <v>1104</v>
      </c>
      <c r="B60" s="318">
        <v>150.72392026724103</v>
      </c>
      <c r="C60" s="318">
        <v>198.98395206538692</v>
      </c>
      <c r="D60" s="353">
        <f t="shared" si="0"/>
        <v>0.75746771889279063</v>
      </c>
      <c r="E60" s="319">
        <v>0.46004786133177994</v>
      </c>
      <c r="F60" s="319">
        <v>3.0820058238631479E-3</v>
      </c>
      <c r="G60" s="319">
        <v>10.379313696690323</v>
      </c>
      <c r="H60" s="319">
        <v>0.12219473787524235</v>
      </c>
      <c r="I60" s="319">
        <v>0.16356643088246195</v>
      </c>
      <c r="J60" s="319">
        <v>1.3614780392764841E-3</v>
      </c>
      <c r="K60" s="318">
        <v>2439.7693274264734</v>
      </c>
      <c r="L60" s="320">
        <v>13.607715259309543</v>
      </c>
      <c r="M60" s="318">
        <v>2469.2055836235395</v>
      </c>
      <c r="N60" s="320">
        <v>10.903929599497587</v>
      </c>
      <c r="O60" s="318">
        <v>2494.4450000000002</v>
      </c>
      <c r="P60" s="318">
        <v>13.737500000000001</v>
      </c>
      <c r="Q60" s="274">
        <f t="shared" si="1"/>
        <v>97.808102701261134</v>
      </c>
      <c r="R60" s="318">
        <v>2494.4450000000002</v>
      </c>
      <c r="S60" s="318">
        <v>13.737500000000001</v>
      </c>
    </row>
    <row r="61" spans="1:19" s="330" customFormat="1" x14ac:dyDescent="0.25">
      <c r="A61" s="87" t="s">
        <v>1105</v>
      </c>
      <c r="B61" s="325">
        <v>600.57998715874101</v>
      </c>
      <c r="C61" s="325">
        <v>584.87779927062888</v>
      </c>
      <c r="D61" s="353">
        <f t="shared" si="0"/>
        <v>1.0268469548813333</v>
      </c>
      <c r="E61" s="326">
        <v>0.43983511308933448</v>
      </c>
      <c r="F61" s="326">
        <v>3.6956384472487309E-3</v>
      </c>
      <c r="G61" s="326">
        <v>10.152706419674756</v>
      </c>
      <c r="H61" s="326">
        <v>0.12494579797021613</v>
      </c>
      <c r="I61" s="326">
        <v>0.16693339342089822</v>
      </c>
      <c r="J61" s="326">
        <v>8.4477429862047249E-4</v>
      </c>
      <c r="K61" s="325">
        <v>2349.9023512177987</v>
      </c>
      <c r="L61" s="327">
        <v>16.546108786047853</v>
      </c>
      <c r="M61" s="325">
        <v>2448.7812323443673</v>
      </c>
      <c r="N61" s="327">
        <v>11.375996932240696</v>
      </c>
      <c r="O61" s="325">
        <v>2526.85</v>
      </c>
      <c r="P61" s="325">
        <v>7.5599999999999454</v>
      </c>
      <c r="Q61" s="331">
        <f t="shared" si="1"/>
        <v>92.997303014337959</v>
      </c>
      <c r="R61" s="325">
        <v>2526.85</v>
      </c>
      <c r="S61" s="325">
        <v>7.5599999999999454</v>
      </c>
    </row>
    <row r="62" spans="1:19" s="330" customFormat="1" x14ac:dyDescent="0.25">
      <c r="A62" s="87" t="s">
        <v>1106</v>
      </c>
      <c r="B62" s="325">
        <v>594.79008241712245</v>
      </c>
      <c r="C62" s="325">
        <v>566.60322754089714</v>
      </c>
      <c r="D62" s="353">
        <f t="shared" si="0"/>
        <v>1.0497470778600371</v>
      </c>
      <c r="E62" s="326">
        <v>0.42443623172865613</v>
      </c>
      <c r="F62" s="326">
        <v>2.9153139813059945E-3</v>
      </c>
      <c r="G62" s="326">
        <v>9.5176781242963049</v>
      </c>
      <c r="H62" s="326">
        <v>0.10615861548544749</v>
      </c>
      <c r="I62" s="326">
        <v>0.1622507733676096</v>
      </c>
      <c r="J62" s="326">
        <v>8.6052328493210143E-4</v>
      </c>
      <c r="K62" s="325">
        <v>2280.5873236588432</v>
      </c>
      <c r="L62" s="327">
        <v>13.193533845909542</v>
      </c>
      <c r="M62" s="325">
        <v>2389.2546807444478</v>
      </c>
      <c r="N62" s="327">
        <v>10.248965458189787</v>
      </c>
      <c r="O62" s="325">
        <v>2479.3150000000001</v>
      </c>
      <c r="P62" s="325">
        <v>8.9549999999999272</v>
      </c>
      <c r="Q62" s="331">
        <f t="shared" si="1"/>
        <v>91.984573305886627</v>
      </c>
      <c r="R62" s="325">
        <v>2479.3150000000001</v>
      </c>
      <c r="S62" s="325">
        <v>8.9549999999999272</v>
      </c>
    </row>
    <row r="63" spans="1:19" x14ac:dyDescent="0.25">
      <c r="A63" s="87" t="s">
        <v>1107</v>
      </c>
      <c r="B63" s="325">
        <v>357.50632102120062</v>
      </c>
      <c r="C63" s="325">
        <v>434.50949393017333</v>
      </c>
      <c r="D63" s="353">
        <f t="shared" si="0"/>
        <v>0.82278137995910561</v>
      </c>
      <c r="E63" s="326">
        <v>0.41195505162577117</v>
      </c>
      <c r="F63" s="326">
        <v>3.2039740488495907E-3</v>
      </c>
      <c r="G63" s="326">
        <v>9.5781173742653873</v>
      </c>
      <c r="H63" s="326">
        <v>0.11772913360271568</v>
      </c>
      <c r="I63" s="326">
        <v>0.16824531844585458</v>
      </c>
      <c r="J63" s="326">
        <v>8.8224471460675996E-4</v>
      </c>
      <c r="K63" s="325">
        <v>2223.8537014545764</v>
      </c>
      <c r="L63" s="327">
        <v>14.628071321698826</v>
      </c>
      <c r="M63" s="325">
        <v>2395.0728219076186</v>
      </c>
      <c r="N63" s="327">
        <v>11.301170039525005</v>
      </c>
      <c r="O63" s="325">
        <v>2540.4299999999998</v>
      </c>
      <c r="P63" s="325">
        <v>9.4124999999999091</v>
      </c>
      <c r="Q63" s="274">
        <f t="shared" si="1"/>
        <v>87.538475827107092</v>
      </c>
      <c r="R63" s="325">
        <v>2540.4299999999998</v>
      </c>
      <c r="S63" s="325">
        <v>9.4124999999999091</v>
      </c>
    </row>
    <row r="64" spans="1:19" x14ac:dyDescent="0.25">
      <c r="A64" s="85" t="s">
        <v>1108</v>
      </c>
      <c r="B64" s="318">
        <v>437.85990571244349</v>
      </c>
      <c r="C64" s="318">
        <v>430.81381532693939</v>
      </c>
      <c r="D64" s="353">
        <f t="shared" si="0"/>
        <v>1.016355302766131</v>
      </c>
      <c r="E64" s="319">
        <v>0.3420188460211524</v>
      </c>
      <c r="F64" s="319">
        <v>2.8965534832788016E-3</v>
      </c>
      <c r="G64" s="319">
        <v>5.6625489230752235</v>
      </c>
      <c r="H64" s="319">
        <v>7.9571455620313272E-2</v>
      </c>
      <c r="I64" s="319">
        <v>0.12005970020005749</v>
      </c>
      <c r="J64" s="319">
        <v>9.9371089842229692E-4</v>
      </c>
      <c r="K64" s="318">
        <v>1896.3744186025631</v>
      </c>
      <c r="L64" s="320">
        <v>13.913673794058582</v>
      </c>
      <c r="M64" s="318">
        <v>1925.6761258218949</v>
      </c>
      <c r="N64" s="320">
        <v>12.12739303108367</v>
      </c>
      <c r="O64" s="318">
        <v>1957.1</v>
      </c>
      <c r="P64" s="318">
        <v>14.967499999999999</v>
      </c>
      <c r="Q64" s="274">
        <f t="shared" si="1"/>
        <v>96.897165121994959</v>
      </c>
      <c r="R64" s="318">
        <v>1957.1</v>
      </c>
      <c r="S64" s="318">
        <v>14.967499999999999</v>
      </c>
    </row>
    <row r="65" spans="1:19" s="330" customFormat="1" x14ac:dyDescent="0.25">
      <c r="A65" s="87" t="s">
        <v>1109</v>
      </c>
      <c r="B65" s="325">
        <v>359.28554752761227</v>
      </c>
      <c r="C65" s="325">
        <v>389.49713959363203</v>
      </c>
      <c r="D65" s="353">
        <f t="shared" si="0"/>
        <v>0.92243436730359574</v>
      </c>
      <c r="E65" s="326">
        <v>0.31250477217609035</v>
      </c>
      <c r="F65" s="326">
        <v>2.1191769065498902E-3</v>
      </c>
      <c r="G65" s="326">
        <v>5.0554004492905689</v>
      </c>
      <c r="H65" s="326">
        <v>7.075366163874916E-2</v>
      </c>
      <c r="I65" s="326">
        <v>0.11714405566162349</v>
      </c>
      <c r="J65" s="326">
        <v>1.1212697335546916E-3</v>
      </c>
      <c r="K65" s="325">
        <v>1753.0207988442839</v>
      </c>
      <c r="L65" s="327">
        <v>10.408422297325615</v>
      </c>
      <c r="M65" s="325">
        <v>1828.6546277365248</v>
      </c>
      <c r="N65" s="327">
        <v>11.86467175301641</v>
      </c>
      <c r="O65" s="325">
        <v>1913.27</v>
      </c>
      <c r="P65" s="325">
        <v>17.75</v>
      </c>
      <c r="Q65" s="331">
        <f t="shared" si="1"/>
        <v>91.624328967907502</v>
      </c>
      <c r="R65" s="325">
        <v>1913.27</v>
      </c>
      <c r="S65" s="325">
        <v>17.75</v>
      </c>
    </row>
    <row r="66" spans="1:19" x14ac:dyDescent="0.25">
      <c r="A66" s="85" t="s">
        <v>1110</v>
      </c>
      <c r="B66" s="318">
        <v>467.87239251419771</v>
      </c>
      <c r="C66" s="318">
        <v>466.09893918123794</v>
      </c>
      <c r="D66" s="353">
        <f t="shared" si="0"/>
        <v>1.0038048860099855</v>
      </c>
      <c r="E66" s="319">
        <v>0.3288290401262734</v>
      </c>
      <c r="F66" s="319">
        <v>2.4202533764018596E-3</v>
      </c>
      <c r="G66" s="319">
        <v>5.1349241120755833</v>
      </c>
      <c r="H66" s="319">
        <v>6.5061379300890454E-2</v>
      </c>
      <c r="I66" s="319">
        <v>0.11325623755099345</v>
      </c>
      <c r="J66" s="319">
        <v>9.2607680637983505E-4</v>
      </c>
      <c r="K66" s="318">
        <v>1832.7035195990852</v>
      </c>
      <c r="L66" s="320">
        <v>11.741143872474709</v>
      </c>
      <c r="M66" s="318">
        <v>1841.9025317728976</v>
      </c>
      <c r="N66" s="320">
        <v>10.768625258895554</v>
      </c>
      <c r="O66" s="318">
        <v>1853.71</v>
      </c>
      <c r="P66" s="318">
        <v>47.222500000000082</v>
      </c>
      <c r="Q66" s="274">
        <f t="shared" si="1"/>
        <v>98.866787124150221</v>
      </c>
      <c r="R66" s="318">
        <v>1853.71</v>
      </c>
      <c r="S66" s="318">
        <v>47.222500000000082</v>
      </c>
    </row>
    <row r="67" spans="1:19" x14ac:dyDescent="0.25">
      <c r="A67" s="85" t="s">
        <v>1111</v>
      </c>
      <c r="B67" s="318">
        <v>141.48267230128275</v>
      </c>
      <c r="C67" s="318">
        <v>178.781705907233</v>
      </c>
      <c r="D67" s="353">
        <f t="shared" si="0"/>
        <v>0.7913710834300679</v>
      </c>
      <c r="E67" s="319">
        <v>0.47597517124783711</v>
      </c>
      <c r="F67" s="319">
        <v>3.6421133277777539E-3</v>
      </c>
      <c r="G67" s="319">
        <v>10.459359869948916</v>
      </c>
      <c r="H67" s="319">
        <v>0.1416431983902062</v>
      </c>
      <c r="I67" s="319">
        <v>0.15909783580265752</v>
      </c>
      <c r="J67" s="319">
        <v>1.3191513924594271E-3</v>
      </c>
      <c r="K67" s="318">
        <v>2509.7109066171693</v>
      </c>
      <c r="L67" s="320">
        <v>15.907190798711554</v>
      </c>
      <c r="M67" s="318">
        <v>2476.3231476426763</v>
      </c>
      <c r="N67" s="320">
        <v>12.551262025970345</v>
      </c>
      <c r="O67" s="318">
        <v>2445.98</v>
      </c>
      <c r="P67" s="318">
        <v>14.657500000000001</v>
      </c>
      <c r="Q67" s="274">
        <f t="shared" si="1"/>
        <v>102.60553670173793</v>
      </c>
      <c r="R67" s="318">
        <v>2445.98</v>
      </c>
      <c r="S67" s="318">
        <v>14.657500000000001</v>
      </c>
    </row>
    <row r="68" spans="1:19" x14ac:dyDescent="0.25">
      <c r="A68" s="85" t="s">
        <v>1112</v>
      </c>
      <c r="B68" s="318">
        <v>222.50689055822829</v>
      </c>
      <c r="C68" s="318">
        <v>316.6372277228204</v>
      </c>
      <c r="D68" s="353">
        <f t="shared" si="0"/>
        <v>0.70271866690611495</v>
      </c>
      <c r="E68" s="319">
        <v>0.47401469054614265</v>
      </c>
      <c r="F68" s="319">
        <v>2.4779743574202817E-3</v>
      </c>
      <c r="G68" s="319">
        <v>10.87254031283506</v>
      </c>
      <c r="H68" s="319">
        <v>0.12766252333012518</v>
      </c>
      <c r="I68" s="319">
        <v>0.16581649051582376</v>
      </c>
      <c r="J68" s="319">
        <v>9.7189586365731663E-4</v>
      </c>
      <c r="K68" s="318">
        <v>2501.1426924525058</v>
      </c>
      <c r="L68" s="320">
        <v>10.837113219585035</v>
      </c>
      <c r="M68" s="318">
        <v>2512.2893810379965</v>
      </c>
      <c r="N68" s="320">
        <v>10.918586547780933</v>
      </c>
      <c r="O68" s="318">
        <v>2515.7399999999998</v>
      </c>
      <c r="P68" s="318">
        <v>9.875</v>
      </c>
      <c r="Q68" s="274">
        <f t="shared" si="1"/>
        <v>99.41976088357724</v>
      </c>
      <c r="R68" s="318">
        <v>2515.7399999999998</v>
      </c>
      <c r="S68" s="318">
        <v>9.875</v>
      </c>
    </row>
    <row r="69" spans="1:19" x14ac:dyDescent="0.25">
      <c r="A69" s="85" t="s">
        <v>1113</v>
      </c>
      <c r="B69" s="318">
        <v>339.51895668457831</v>
      </c>
      <c r="C69" s="318">
        <v>555.77730524575134</v>
      </c>
      <c r="D69" s="353">
        <f t="shared" si="0"/>
        <v>0.610890285515439</v>
      </c>
      <c r="E69" s="319">
        <v>0.49788394295688709</v>
      </c>
      <c r="F69" s="319">
        <v>3.6444732899898521E-3</v>
      </c>
      <c r="G69" s="319">
        <v>11.551140073222017</v>
      </c>
      <c r="H69" s="319">
        <v>0.14334663028257996</v>
      </c>
      <c r="I69" s="319">
        <v>0.16785451009589886</v>
      </c>
      <c r="J69" s="319">
        <v>8.3691021322744921E-4</v>
      </c>
      <c r="K69" s="318">
        <v>2604.6956160005607</v>
      </c>
      <c r="L69" s="320">
        <v>15.684680227537228</v>
      </c>
      <c r="M69" s="318">
        <v>2568.7277290345473</v>
      </c>
      <c r="N69" s="320">
        <v>11.597198926521514</v>
      </c>
      <c r="O69" s="318">
        <v>2536.105</v>
      </c>
      <c r="P69" s="318">
        <v>9.1024999999999636</v>
      </c>
      <c r="Q69" s="274">
        <f t="shared" si="1"/>
        <v>102.70456530784651</v>
      </c>
      <c r="R69" s="318">
        <v>2536.105</v>
      </c>
      <c r="S69" s="318">
        <v>9.1024999999999636</v>
      </c>
    </row>
    <row r="70" spans="1:19" x14ac:dyDescent="0.25">
      <c r="A70" s="85" t="s">
        <v>1114</v>
      </c>
      <c r="B70" s="318">
        <v>296.75962932162338</v>
      </c>
      <c r="C70" s="318">
        <v>388.50168809915436</v>
      </c>
      <c r="D70" s="353">
        <f t="shared" ref="D70:D146" si="2">B70/C70</f>
        <v>0.76385673064535986</v>
      </c>
      <c r="E70" s="319">
        <v>0.4653649919669211</v>
      </c>
      <c r="F70" s="319">
        <v>3.714960676511371E-3</v>
      </c>
      <c r="G70" s="319">
        <v>10.621452792543097</v>
      </c>
      <c r="H70" s="319">
        <v>0.15235310736584512</v>
      </c>
      <c r="I70" s="319">
        <v>0.16502135609973842</v>
      </c>
      <c r="J70" s="319">
        <v>1.000457578171418E-3</v>
      </c>
      <c r="K70" s="318">
        <v>2463.2029183745117</v>
      </c>
      <c r="L70" s="320">
        <v>16.342840608660936</v>
      </c>
      <c r="M70" s="318">
        <v>2490.5851335579991</v>
      </c>
      <c r="N70" s="320">
        <v>13.312072871636701</v>
      </c>
      <c r="O70" s="318">
        <v>2509.2600000000002</v>
      </c>
      <c r="P70" s="318">
        <v>10.184999999999945</v>
      </c>
      <c r="Q70" s="274">
        <f t="shared" ref="Q70:Q76" si="3">K70/O70*100</f>
        <v>98.164515370049799</v>
      </c>
      <c r="R70" s="318">
        <v>2509.2600000000002</v>
      </c>
      <c r="S70" s="318">
        <v>10.184999999999945</v>
      </c>
    </row>
    <row r="71" spans="1:19" x14ac:dyDescent="0.25">
      <c r="A71" s="85" t="s">
        <v>1115</v>
      </c>
      <c r="B71" s="318">
        <v>147.60362880634452</v>
      </c>
      <c r="C71" s="318">
        <v>421.01440662005734</v>
      </c>
      <c r="D71" s="353">
        <f t="shared" si="2"/>
        <v>0.35059044651540577</v>
      </c>
      <c r="E71" s="319">
        <v>0.33543983512717723</v>
      </c>
      <c r="F71" s="319">
        <v>1.9849903515958187E-3</v>
      </c>
      <c r="G71" s="319">
        <v>5.3769471786004646</v>
      </c>
      <c r="H71" s="319">
        <v>7.2728434941761955E-2</v>
      </c>
      <c r="I71" s="319">
        <v>0.11591683681745968</v>
      </c>
      <c r="J71" s="319">
        <v>8.3083509440239187E-4</v>
      </c>
      <c r="K71" s="318">
        <v>1864.694292379932</v>
      </c>
      <c r="L71" s="320">
        <v>9.5819212824510487</v>
      </c>
      <c r="M71" s="318">
        <v>1881.1895051913707</v>
      </c>
      <c r="N71" s="320">
        <v>11.580842732844985</v>
      </c>
      <c r="O71" s="318">
        <v>1894.135</v>
      </c>
      <c r="P71" s="318">
        <v>12.964999999999918</v>
      </c>
      <c r="Q71" s="274">
        <f t="shared" si="3"/>
        <v>98.445691166676724</v>
      </c>
      <c r="R71" s="318">
        <v>1894.135</v>
      </c>
      <c r="S71" s="318">
        <v>12.964999999999918</v>
      </c>
    </row>
    <row r="72" spans="1:19" x14ac:dyDescent="0.25">
      <c r="A72" s="87" t="s">
        <v>1116</v>
      </c>
      <c r="B72" s="325">
        <v>209.3638291032899</v>
      </c>
      <c r="C72" s="325">
        <v>613.48505127100998</v>
      </c>
      <c r="D72" s="353">
        <f t="shared" si="2"/>
        <v>0.34126965061256631</v>
      </c>
      <c r="E72" s="326">
        <v>0.33428460228566331</v>
      </c>
      <c r="F72" s="326">
        <v>6.1003646929417817E-3</v>
      </c>
      <c r="G72" s="326">
        <v>6.883574778126099</v>
      </c>
      <c r="H72" s="326">
        <v>0.16293779477150219</v>
      </c>
      <c r="I72" s="326">
        <v>0.14958601414523343</v>
      </c>
      <c r="J72" s="326">
        <v>2.1776679090482749E-3</v>
      </c>
      <c r="K72" s="325">
        <v>1859.1153571657799</v>
      </c>
      <c r="L72" s="327">
        <v>29.473285848703881</v>
      </c>
      <c r="M72" s="325">
        <v>2096.5440961032314</v>
      </c>
      <c r="N72" s="327">
        <v>20.988935053613432</v>
      </c>
      <c r="O72" s="325">
        <v>2342.6</v>
      </c>
      <c r="P72" s="325">
        <v>24.692499999999882</v>
      </c>
      <c r="Q72" s="274">
        <f t="shared" si="3"/>
        <v>79.361195132151451</v>
      </c>
      <c r="R72" s="325">
        <v>2342.6</v>
      </c>
      <c r="S72" s="325">
        <v>24.692499999999882</v>
      </c>
    </row>
    <row r="73" spans="1:19" x14ac:dyDescent="0.25">
      <c r="A73" s="87" t="s">
        <v>1117</v>
      </c>
      <c r="B73" s="325">
        <v>261.65282458644509</v>
      </c>
      <c r="C73" s="325">
        <v>453.09505522063131</v>
      </c>
      <c r="D73" s="353">
        <f t="shared" si="2"/>
        <v>0.57747887903794304</v>
      </c>
      <c r="E73" s="326">
        <v>0.38452383978798055</v>
      </c>
      <c r="F73" s="326">
        <v>4.4902465470419255E-3</v>
      </c>
      <c r="G73" s="326">
        <v>8.5500642083143514</v>
      </c>
      <c r="H73" s="326">
        <v>0.1258177199859504</v>
      </c>
      <c r="I73" s="326">
        <v>0.16105952206561985</v>
      </c>
      <c r="J73" s="326">
        <v>1.1773332433148477E-3</v>
      </c>
      <c r="K73" s="325">
        <v>2097.3813540061724</v>
      </c>
      <c r="L73" s="327">
        <v>20.906892085886966</v>
      </c>
      <c r="M73" s="325">
        <v>2291.260474035375</v>
      </c>
      <c r="N73" s="327">
        <v>13.377980500199328</v>
      </c>
      <c r="O73" s="325">
        <v>2477.7750000000001</v>
      </c>
      <c r="P73" s="325">
        <v>12.345000000000001</v>
      </c>
      <c r="Q73" s="274">
        <f t="shared" si="3"/>
        <v>84.647772860981021</v>
      </c>
      <c r="R73" s="325">
        <v>2477.7750000000001</v>
      </c>
      <c r="S73" s="325">
        <v>12.345000000000001</v>
      </c>
    </row>
    <row r="74" spans="1:19" x14ac:dyDescent="0.25">
      <c r="A74" s="85" t="s">
        <v>1118</v>
      </c>
      <c r="B74" s="318">
        <v>388.43968054730431</v>
      </c>
      <c r="C74" s="318">
        <v>305.9443664344264</v>
      </c>
      <c r="D74" s="353">
        <f t="shared" si="2"/>
        <v>1.269641553051964</v>
      </c>
      <c r="E74" s="319">
        <v>0.46514996353149241</v>
      </c>
      <c r="F74" s="319">
        <v>3.1135394434909369E-3</v>
      </c>
      <c r="G74" s="319">
        <v>10.331780173144123</v>
      </c>
      <c r="H74" s="319">
        <v>0.12458620387886879</v>
      </c>
      <c r="I74" s="319">
        <v>0.16048543132718196</v>
      </c>
      <c r="J74" s="319">
        <v>1.1363335242404518E-3</v>
      </c>
      <c r="K74" s="318">
        <v>2462.2568987300174</v>
      </c>
      <c r="L74" s="320">
        <v>13.699072134520293</v>
      </c>
      <c r="M74" s="318">
        <v>2464.9552551257757</v>
      </c>
      <c r="N74" s="320">
        <v>11.163984441466937</v>
      </c>
      <c r="O74" s="318">
        <v>2460.7950000000001</v>
      </c>
      <c r="P74" s="318">
        <v>11.264999999999873</v>
      </c>
      <c r="Q74" s="274">
        <f t="shared" si="3"/>
        <v>100.05940757885226</v>
      </c>
      <c r="R74" s="318">
        <v>2460.7950000000001</v>
      </c>
      <c r="S74" s="318">
        <v>11.264999999999873</v>
      </c>
    </row>
    <row r="75" spans="1:19" x14ac:dyDescent="0.25">
      <c r="A75" s="85" t="s">
        <v>1119</v>
      </c>
      <c r="B75" s="318">
        <v>221.9944982745042</v>
      </c>
      <c r="C75" s="318">
        <v>202.16466853286187</v>
      </c>
      <c r="D75" s="353">
        <f t="shared" si="2"/>
        <v>1.0980875139338158</v>
      </c>
      <c r="E75" s="319">
        <v>0.49840696290789188</v>
      </c>
      <c r="F75" s="319">
        <v>2.9446311509795709E-3</v>
      </c>
      <c r="G75" s="319">
        <v>11.954729726677046</v>
      </c>
      <c r="H75" s="319">
        <v>0.12966589910341275</v>
      </c>
      <c r="I75" s="319">
        <v>0.17344542745207078</v>
      </c>
      <c r="J75" s="319">
        <v>1.2656540691502796E-3</v>
      </c>
      <c r="K75" s="318">
        <v>2606.9461339708478</v>
      </c>
      <c r="L75" s="320">
        <v>12.668345061596256</v>
      </c>
      <c r="M75" s="318">
        <v>2600.8640415541336</v>
      </c>
      <c r="N75" s="320">
        <v>10.16346587708108</v>
      </c>
      <c r="O75" s="318">
        <v>2591.0500000000002</v>
      </c>
      <c r="P75" s="318">
        <v>12.342499999999999</v>
      </c>
      <c r="Q75" s="274">
        <f t="shared" si="3"/>
        <v>100.61350162948794</v>
      </c>
      <c r="R75" s="318">
        <v>2591.0500000000002</v>
      </c>
      <c r="S75" s="318">
        <v>12.342499999999999</v>
      </c>
    </row>
    <row r="76" spans="1:19" x14ac:dyDescent="0.25">
      <c r="A76" s="85" t="s">
        <v>1120</v>
      </c>
      <c r="B76" s="318">
        <v>103.21909019130915</v>
      </c>
      <c r="C76" s="318">
        <v>107.33050317936394</v>
      </c>
      <c r="D76" s="353">
        <f t="shared" si="2"/>
        <v>0.96169389999798971</v>
      </c>
      <c r="E76" s="319">
        <v>0.46703734673433683</v>
      </c>
      <c r="F76" s="319">
        <v>3.5095254698300944E-3</v>
      </c>
      <c r="G76" s="319">
        <v>10.162842780209628</v>
      </c>
      <c r="H76" s="319">
        <v>0.12445306984751245</v>
      </c>
      <c r="I76" s="319">
        <v>0.15772986154057989</v>
      </c>
      <c r="J76" s="319">
        <v>1.5890552100526203E-3</v>
      </c>
      <c r="K76" s="318">
        <v>2470.5557243088774</v>
      </c>
      <c r="L76" s="320">
        <v>15.421487373551372</v>
      </c>
      <c r="M76" s="318">
        <v>2449.7036644408818</v>
      </c>
      <c r="N76" s="320">
        <v>11.320841531253109</v>
      </c>
      <c r="O76" s="318">
        <v>2431.17</v>
      </c>
      <c r="P76" s="318">
        <v>17.747499999999945</v>
      </c>
      <c r="Q76" s="274">
        <f t="shared" si="3"/>
        <v>101.6200316846982</v>
      </c>
      <c r="R76" s="318">
        <v>2431.17</v>
      </c>
      <c r="S76" s="318">
        <v>17.747499999999945</v>
      </c>
    </row>
    <row r="77" spans="1:19" x14ac:dyDescent="0.25">
      <c r="A77" s="371" t="s">
        <v>1275</v>
      </c>
      <c r="B77" s="318">
        <v>121.92064526184545</v>
      </c>
      <c r="C77" s="318">
        <v>311.05996278025032</v>
      </c>
      <c r="D77" s="372"/>
      <c r="E77" s="319">
        <v>0.17917</v>
      </c>
      <c r="F77" s="319">
        <v>1.2050611139938115E-3</v>
      </c>
      <c r="G77" s="319">
        <v>1.8502000000000001</v>
      </c>
      <c r="H77" s="319">
        <v>3.0495498310952801E-2</v>
      </c>
      <c r="I77" s="319">
        <v>7.4880000000000016E-2</v>
      </c>
      <c r="J77" s="319">
        <v>1.2450933553588817E-3</v>
      </c>
      <c r="K77" s="92">
        <v>1062.438685913776</v>
      </c>
      <c r="L77" s="92">
        <v>6.5879608198683854</v>
      </c>
      <c r="M77" s="92">
        <v>1063.5012105975275</v>
      </c>
      <c r="N77" s="92">
        <v>10.864428409348079</v>
      </c>
      <c r="O77" s="92">
        <v>1064.82</v>
      </c>
      <c r="P77" s="92">
        <v>33.332500000000003</v>
      </c>
      <c r="Q77" s="274"/>
      <c r="R77" s="318"/>
      <c r="S77" s="318"/>
    </row>
    <row r="78" spans="1:19" x14ac:dyDescent="0.25">
      <c r="A78" s="371" t="s">
        <v>1275</v>
      </c>
      <c r="B78" s="318">
        <v>106.64225626145834</v>
      </c>
      <c r="C78" s="318">
        <v>268.5634353565502</v>
      </c>
      <c r="D78" s="372"/>
      <c r="E78" s="319">
        <v>0.17917</v>
      </c>
      <c r="F78" s="319">
        <v>1.2453761273631819E-3</v>
      </c>
      <c r="G78" s="319">
        <v>1.8502000000000001</v>
      </c>
      <c r="H78" s="319">
        <v>2.8754032391783937E-2</v>
      </c>
      <c r="I78" s="319">
        <v>7.4880000000000002E-2</v>
      </c>
      <c r="J78" s="319">
        <v>1.0816686577211916E-3</v>
      </c>
      <c r="K78" s="92">
        <v>1062.438685913776</v>
      </c>
      <c r="L78" s="92">
        <v>6.8083595363758604</v>
      </c>
      <c r="M78" s="92">
        <v>1063.5012105975275</v>
      </c>
      <c r="N78" s="92">
        <v>10.243964551048521</v>
      </c>
      <c r="O78" s="92">
        <v>1064.82</v>
      </c>
      <c r="P78" s="92">
        <v>29.627499999999941</v>
      </c>
      <c r="Q78" s="274"/>
      <c r="R78" s="318"/>
      <c r="S78" s="318"/>
    </row>
    <row r="79" spans="1:19" x14ac:dyDescent="0.25">
      <c r="A79" s="371" t="s">
        <v>1275</v>
      </c>
      <c r="B79" s="318">
        <v>118.91488436941893</v>
      </c>
      <c r="C79" s="318">
        <v>288.41646863020418</v>
      </c>
      <c r="D79" s="372"/>
      <c r="E79" s="319">
        <v>0.17916999999999997</v>
      </c>
      <c r="F79" s="319">
        <v>1.2658889674248305E-3</v>
      </c>
      <c r="G79" s="319">
        <v>1.8502000000000003</v>
      </c>
      <c r="H79" s="319">
        <v>3.4704295954505811E-2</v>
      </c>
      <c r="I79" s="319">
        <v>7.4880000000000002E-2</v>
      </c>
      <c r="J79" s="319">
        <v>1.1997676134913914E-3</v>
      </c>
      <c r="K79" s="92">
        <v>1062.438685913776</v>
      </c>
      <c r="L79" s="92">
        <v>6.9205014777685392</v>
      </c>
      <c r="M79" s="92">
        <v>1063.5012105975275</v>
      </c>
      <c r="N79" s="92">
        <v>12.364007992094116</v>
      </c>
      <c r="O79" s="92">
        <v>1064.82</v>
      </c>
      <c r="P79" s="92">
        <v>32.560000000000059</v>
      </c>
      <c r="Q79" s="274"/>
      <c r="R79" s="318"/>
      <c r="S79" s="318"/>
    </row>
    <row r="80" spans="1:19" x14ac:dyDescent="0.25">
      <c r="A80" s="371" t="s">
        <v>1275</v>
      </c>
      <c r="B80" s="318">
        <v>100.52409979869157</v>
      </c>
      <c r="C80" s="318">
        <v>251.02160951028515</v>
      </c>
      <c r="D80" s="372"/>
      <c r="E80" s="319">
        <v>0.17917</v>
      </c>
      <c r="F80" s="319">
        <v>1.3065032747294086E-3</v>
      </c>
      <c r="G80" s="319">
        <v>1.8502000000000003</v>
      </c>
      <c r="H80" s="319">
        <v>4.6749161652360469E-2</v>
      </c>
      <c r="I80" s="319">
        <v>7.4880000000000016E-2</v>
      </c>
      <c r="J80" s="319">
        <v>1.4061173297974733E-3</v>
      </c>
      <c r="K80" s="92">
        <v>1062.438685913776</v>
      </c>
      <c r="L80" s="92">
        <v>7.1425364329759304</v>
      </c>
      <c r="M80" s="92">
        <v>1063.5012105975275</v>
      </c>
      <c r="N80" s="92">
        <v>16.655871147977564</v>
      </c>
      <c r="O80" s="92">
        <v>1064.82</v>
      </c>
      <c r="P80" s="92">
        <v>37.037499999999909</v>
      </c>
      <c r="Q80" s="274"/>
      <c r="R80" s="318"/>
      <c r="S80" s="318"/>
    </row>
    <row r="81" spans="1:19" x14ac:dyDescent="0.25">
      <c r="A81" s="371" t="s">
        <v>1275</v>
      </c>
      <c r="B81" s="320">
        <v>96.76718877387033</v>
      </c>
      <c r="C81" s="318">
        <v>243.49116427607456</v>
      </c>
      <c r="D81" s="372"/>
      <c r="E81" s="319">
        <v>0.17917</v>
      </c>
      <c r="F81" s="319">
        <v>1.0556071266873124E-3</v>
      </c>
      <c r="G81" s="319">
        <v>1.8501999999999998</v>
      </c>
      <c r="H81" s="319">
        <v>3.8323816039909191E-2</v>
      </c>
      <c r="I81" s="319">
        <v>7.4880000000000002E-2</v>
      </c>
      <c r="J81" s="319">
        <v>1.3728197404668662E-3</v>
      </c>
      <c r="K81" s="92">
        <v>1062.438685913776</v>
      </c>
      <c r="L81" s="92">
        <v>5.7709088342112409</v>
      </c>
      <c r="M81" s="92">
        <v>1063.5012105975275</v>
      </c>
      <c r="N81" s="92">
        <v>13.653672974849201</v>
      </c>
      <c r="O81" s="92">
        <v>1064.82</v>
      </c>
      <c r="P81" s="92">
        <v>37.037499999999909</v>
      </c>
      <c r="Q81" s="274"/>
      <c r="R81" s="318"/>
      <c r="S81" s="318"/>
    </row>
    <row r="82" spans="1:19" x14ac:dyDescent="0.25">
      <c r="A82" s="371" t="s">
        <v>1275</v>
      </c>
      <c r="B82" s="318">
        <v>118.22897719692827</v>
      </c>
      <c r="C82" s="318">
        <v>290.03163658651226</v>
      </c>
      <c r="D82" s="372"/>
      <c r="E82" s="319">
        <v>0.17917</v>
      </c>
      <c r="F82" s="319">
        <v>1.1888011964557084E-3</v>
      </c>
      <c r="G82" s="319">
        <v>1.8501999999999998</v>
      </c>
      <c r="H82" s="319">
        <v>3.4866767210613686E-2</v>
      </c>
      <c r="I82" s="319">
        <v>7.4880000000000002E-2</v>
      </c>
      <c r="J82" s="319">
        <v>1.1924218610232648E-3</v>
      </c>
      <c r="K82" s="92">
        <v>1062.438685913776</v>
      </c>
      <c r="L82" s="92">
        <v>6.4990692512075157</v>
      </c>
      <c r="M82" s="92">
        <v>1063.5012105975275</v>
      </c>
      <c r="N82" s="92">
        <v>12.421896960064714</v>
      </c>
      <c r="O82" s="92">
        <v>1064.82</v>
      </c>
      <c r="P82" s="92">
        <v>32.560000000000059</v>
      </c>
      <c r="Q82" s="274"/>
      <c r="R82" s="318"/>
      <c r="S82" s="318"/>
    </row>
    <row r="83" spans="1:19" x14ac:dyDescent="0.25">
      <c r="A83" s="371" t="s">
        <v>1275</v>
      </c>
      <c r="B83" s="318">
        <v>127.93277447756094</v>
      </c>
      <c r="C83" s="318">
        <v>306.63107851818233</v>
      </c>
      <c r="D83" s="372"/>
      <c r="E83" s="319">
        <v>0.17916999999999997</v>
      </c>
      <c r="F83" s="319">
        <v>1.1411770537452359E-3</v>
      </c>
      <c r="G83" s="319">
        <v>1.8502000000000003</v>
      </c>
      <c r="H83" s="319">
        <v>3.1173612653253489E-2</v>
      </c>
      <c r="I83" s="319">
        <v>7.4880000000000002E-2</v>
      </c>
      <c r="J83" s="319">
        <v>1.0766170513566357E-3</v>
      </c>
      <c r="K83" s="92">
        <v>1062.438685913776</v>
      </c>
      <c r="L83" s="92">
        <v>6.238712179125173</v>
      </c>
      <c r="M83" s="92">
        <v>1063.5012105975275</v>
      </c>
      <c r="N83" s="92">
        <v>11.106034756146755</v>
      </c>
      <c r="O83" s="92">
        <v>1064.82</v>
      </c>
      <c r="P83" s="92">
        <v>29.164999999999999</v>
      </c>
      <c r="Q83" s="274"/>
      <c r="R83" s="318"/>
      <c r="S83" s="318"/>
    </row>
    <row r="84" spans="1:19" x14ac:dyDescent="0.25">
      <c r="A84" s="371" t="s">
        <v>1275</v>
      </c>
      <c r="B84" s="318">
        <v>101.42202237604391</v>
      </c>
      <c r="C84" s="318">
        <v>253.82725803515848</v>
      </c>
      <c r="D84" s="372"/>
      <c r="E84" s="319">
        <v>0.17917</v>
      </c>
      <c r="F84" s="319">
        <v>1.1413692582694418E-3</v>
      </c>
      <c r="G84" s="319">
        <v>1.8502000000000001</v>
      </c>
      <c r="H84" s="319">
        <v>4.050520535080953E-2</v>
      </c>
      <c r="I84" s="319">
        <v>7.4879999999999988E-2</v>
      </c>
      <c r="J84" s="319">
        <v>1.2580950168144987E-3</v>
      </c>
      <c r="K84" s="92">
        <v>1062.438685913776</v>
      </c>
      <c r="L84" s="92">
        <v>6.2397629446047631</v>
      </c>
      <c r="M84" s="92">
        <v>1063.5012105975275</v>
      </c>
      <c r="N84" s="92">
        <v>14.430941060464079</v>
      </c>
      <c r="O84" s="92">
        <v>1064.82</v>
      </c>
      <c r="P84" s="92">
        <v>33.332500000000003</v>
      </c>
      <c r="Q84" s="274"/>
      <c r="R84" s="318"/>
      <c r="S84" s="318"/>
    </row>
    <row r="85" spans="1:19" x14ac:dyDescent="0.25">
      <c r="A85" s="371" t="s">
        <v>1275</v>
      </c>
      <c r="B85" s="318">
        <v>134.72720620438272</v>
      </c>
      <c r="C85" s="318">
        <v>319.31687644468411</v>
      </c>
      <c r="D85" s="372"/>
      <c r="E85" s="319">
        <v>0.17916999999999997</v>
      </c>
      <c r="F85" s="319">
        <v>1.4124379014293861E-3</v>
      </c>
      <c r="G85" s="319">
        <v>1.8501999999999998</v>
      </c>
      <c r="H85" s="319">
        <v>3.4927305863608489E-2</v>
      </c>
      <c r="I85" s="319">
        <v>7.4880000000000002E-2</v>
      </c>
      <c r="J85" s="319">
        <v>1.1560078529992978E-3</v>
      </c>
      <c r="K85" s="92">
        <v>1062.438685913776</v>
      </c>
      <c r="L85" s="92">
        <v>7.7216720861015347</v>
      </c>
      <c r="M85" s="92">
        <v>1063.5012105975275</v>
      </c>
      <c r="N85" s="92">
        <v>12.44346707394061</v>
      </c>
      <c r="O85" s="92">
        <v>1064.82</v>
      </c>
      <c r="P85" s="92">
        <v>30.4</v>
      </c>
      <c r="Q85" s="274"/>
      <c r="R85" s="318"/>
      <c r="S85" s="318"/>
    </row>
    <row r="86" spans="1:19" x14ac:dyDescent="0.25">
      <c r="A86" s="371" t="s">
        <v>1275</v>
      </c>
      <c r="B86" s="318">
        <v>130.11027014191663</v>
      </c>
      <c r="C86" s="318">
        <v>315.46254236897028</v>
      </c>
      <c r="D86" s="372"/>
      <c r="E86" s="319">
        <v>0.17917</v>
      </c>
      <c r="F86" s="319">
        <v>1.0964811068085534E-3</v>
      </c>
      <c r="G86" s="319">
        <v>1.8502000000000003</v>
      </c>
      <c r="H86" s="319">
        <v>3.3988864687561987E-2</v>
      </c>
      <c r="I86" s="319">
        <v>7.4880000000000002E-2</v>
      </c>
      <c r="J86" s="319">
        <v>1.1804278501589341E-3</v>
      </c>
      <c r="K86" s="92">
        <v>1062.438685913776</v>
      </c>
      <c r="L86" s="92">
        <v>5.9943633187871228</v>
      </c>
      <c r="M86" s="92">
        <v>1063.5012105975275</v>
      </c>
      <c r="N86" s="92">
        <v>12.109098759738231</v>
      </c>
      <c r="O86" s="92">
        <v>1064.82</v>
      </c>
      <c r="P86" s="92">
        <v>32.560000000000059</v>
      </c>
      <c r="Q86" s="274"/>
      <c r="R86" s="318"/>
      <c r="S86" s="318"/>
    </row>
    <row r="87" spans="1:19" x14ac:dyDescent="0.25">
      <c r="A87" s="371" t="s">
        <v>1275</v>
      </c>
      <c r="B87" s="318">
        <v>125.3130838460619</v>
      </c>
      <c r="C87" s="318">
        <v>306.51065890398519</v>
      </c>
      <c r="D87" s="372"/>
      <c r="E87" s="319">
        <v>0.17917000000000002</v>
      </c>
      <c r="F87" s="319">
        <v>1.1521259456407998E-3</v>
      </c>
      <c r="G87" s="319">
        <v>1.8502000000000001</v>
      </c>
      <c r="H87" s="319">
        <v>3.8698161015728469E-2</v>
      </c>
      <c r="I87" s="319">
        <v>7.4880000000000002E-2</v>
      </c>
      <c r="J87" s="319">
        <v>1.2282706311374388E-3</v>
      </c>
      <c r="K87" s="92">
        <v>1062.438685913776</v>
      </c>
      <c r="L87" s="92">
        <v>6.2985688229817924</v>
      </c>
      <c r="M87" s="92">
        <v>1063.5012105975275</v>
      </c>
      <c r="N87" s="92">
        <v>13.787057632600408</v>
      </c>
      <c r="O87" s="92">
        <v>1064.82</v>
      </c>
      <c r="P87" s="92">
        <v>33.332500000000003</v>
      </c>
      <c r="Q87" s="274"/>
      <c r="R87" s="318"/>
      <c r="S87" s="318"/>
    </row>
    <row r="88" spans="1:19" x14ac:dyDescent="0.25">
      <c r="A88" s="371" t="s">
        <v>1275</v>
      </c>
      <c r="B88" s="318">
        <v>111.80479328637161</v>
      </c>
      <c r="C88" s="318">
        <v>273.147533913232</v>
      </c>
      <c r="D88" s="372"/>
      <c r="E88" s="319">
        <v>0.17917</v>
      </c>
      <c r="F88" s="319">
        <v>1.226053588486617E-3</v>
      </c>
      <c r="G88" s="319">
        <v>1.8502000000000001</v>
      </c>
      <c r="H88" s="319">
        <v>3.8812496694516627E-2</v>
      </c>
      <c r="I88" s="319">
        <v>7.4879999999999988E-2</v>
      </c>
      <c r="J88" s="319">
        <v>1.2952147367664396E-3</v>
      </c>
      <c r="K88" s="92">
        <v>1062.438685913776</v>
      </c>
      <c r="L88" s="92">
        <v>6.7027248734821114</v>
      </c>
      <c r="M88" s="92">
        <v>1063.5012105975275</v>
      </c>
      <c r="N88" s="92">
        <v>13.827797222545655</v>
      </c>
      <c r="O88" s="92">
        <v>1064.82</v>
      </c>
      <c r="P88" s="92">
        <v>34.102499999999999</v>
      </c>
      <c r="Q88" s="274"/>
      <c r="R88" s="318"/>
      <c r="S88" s="318"/>
    </row>
    <row r="89" spans="1:19" x14ac:dyDescent="0.25">
      <c r="A89" s="371" t="s">
        <v>1275</v>
      </c>
      <c r="B89" s="318">
        <v>127.30833562696638</v>
      </c>
      <c r="C89" s="318">
        <v>307.38133042809096</v>
      </c>
      <c r="D89" s="372"/>
      <c r="E89" s="319">
        <v>0.17917000000000005</v>
      </c>
      <c r="F89" s="319">
        <v>1.1011947628815292E-3</v>
      </c>
      <c r="G89" s="319">
        <v>1.8501999999999998</v>
      </c>
      <c r="H89" s="319">
        <v>2.8094786092133471E-2</v>
      </c>
      <c r="I89" s="319">
        <v>7.4880000000000016E-2</v>
      </c>
      <c r="J89" s="319">
        <v>1.0370594623343894E-3</v>
      </c>
      <c r="K89" s="92">
        <v>1062.438685913776</v>
      </c>
      <c r="L89" s="92">
        <v>6.0201324663618152</v>
      </c>
      <c r="M89" s="92">
        <v>1063.5012105975275</v>
      </c>
      <c r="N89" s="92">
        <v>10.009084856644677</v>
      </c>
      <c r="O89" s="92">
        <v>1064.82</v>
      </c>
      <c r="P89" s="92">
        <v>27.774999999999999</v>
      </c>
      <c r="Q89" s="274"/>
      <c r="R89" s="318"/>
      <c r="S89" s="318"/>
    </row>
    <row r="90" spans="1:19" x14ac:dyDescent="0.25">
      <c r="D90" s="353"/>
    </row>
    <row r="91" spans="1:19" ht="13.5" x14ac:dyDescent="0.25">
      <c r="A91" s="165" t="s">
        <v>1267</v>
      </c>
      <c r="B91" s="166"/>
      <c r="C91" s="166"/>
      <c r="D91" s="353"/>
      <c r="E91" s="167"/>
      <c r="F91" s="166"/>
      <c r="G91" s="167"/>
      <c r="H91" s="166"/>
      <c r="I91" s="167"/>
      <c r="J91" s="166"/>
      <c r="K91" s="167"/>
      <c r="L91" s="166"/>
      <c r="M91" s="167"/>
      <c r="N91" s="166"/>
      <c r="O91" s="167"/>
      <c r="P91" s="166"/>
      <c r="Q91" s="168"/>
      <c r="R91" s="168"/>
      <c r="S91" s="169"/>
    </row>
    <row r="92" spans="1:19" x14ac:dyDescent="0.25">
      <c r="A92" s="85" t="s">
        <v>1122</v>
      </c>
      <c r="B92" s="318">
        <v>513.10290913385609</v>
      </c>
      <c r="C92" s="318">
        <v>475.3304532694965</v>
      </c>
      <c r="D92" s="353">
        <f t="shared" si="2"/>
        <v>1.0794656761512897</v>
      </c>
      <c r="E92" s="319">
        <v>0.40453774850849539</v>
      </c>
      <c r="F92" s="319">
        <v>2.7714636364547336E-3</v>
      </c>
      <c r="G92" s="319">
        <v>8.2645219144815538</v>
      </c>
      <c r="H92" s="319">
        <v>9.4966719447232492E-2</v>
      </c>
      <c r="I92" s="319">
        <v>0.1476554553427783</v>
      </c>
      <c r="J92" s="319">
        <v>1.0993096510401954E-3</v>
      </c>
      <c r="K92" s="318">
        <v>2189.9000421049291</v>
      </c>
      <c r="L92" s="320">
        <v>12.720217522080247</v>
      </c>
      <c r="M92" s="318">
        <v>2260.4378912146135</v>
      </c>
      <c r="N92" s="320">
        <v>10.40862939393287</v>
      </c>
      <c r="O92" s="318">
        <v>2320.375</v>
      </c>
      <c r="P92" s="320">
        <v>12.97</v>
      </c>
      <c r="Q92" s="274">
        <f t="shared" ref="Q92:Q123" si="4">K92/O92*100</f>
        <v>94.376988293053017</v>
      </c>
      <c r="R92" s="318">
        <v>2320.375</v>
      </c>
      <c r="S92" s="318">
        <v>12.97</v>
      </c>
    </row>
    <row r="93" spans="1:19" x14ac:dyDescent="0.25">
      <c r="A93" s="85" t="s">
        <v>1123</v>
      </c>
      <c r="B93" s="318">
        <v>209.58504554959003</v>
      </c>
      <c r="C93" s="318">
        <v>138.85777526887193</v>
      </c>
      <c r="D93" s="353">
        <f t="shared" si="2"/>
        <v>1.5093504497228769</v>
      </c>
      <c r="E93" s="319">
        <v>0.44143543948133879</v>
      </c>
      <c r="F93" s="319">
        <v>9.1748244494942975E-3</v>
      </c>
      <c r="G93" s="319">
        <v>9.4284428155649209</v>
      </c>
      <c r="H93" s="319">
        <v>0.23179796377430292</v>
      </c>
      <c r="I93" s="319">
        <v>0.15514532603298187</v>
      </c>
      <c r="J93" s="319">
        <v>2.2459710322965025E-3</v>
      </c>
      <c r="K93" s="318">
        <v>2357.0633363610159</v>
      </c>
      <c r="L93" s="320">
        <v>41.032373409680986</v>
      </c>
      <c r="M93" s="318">
        <v>2380.6030961699548</v>
      </c>
      <c r="N93" s="320">
        <v>22.573120567969909</v>
      </c>
      <c r="O93" s="318">
        <v>2403.39</v>
      </c>
      <c r="P93" s="320">
        <v>19.597499999999854</v>
      </c>
      <c r="Q93" s="274">
        <f t="shared" si="4"/>
        <v>98.072445019785221</v>
      </c>
      <c r="R93" s="318">
        <v>2403.39</v>
      </c>
      <c r="S93" s="318">
        <v>19.597499999999854</v>
      </c>
    </row>
    <row r="94" spans="1:19" x14ac:dyDescent="0.25">
      <c r="A94" s="85" t="s">
        <v>1124</v>
      </c>
      <c r="B94" s="318">
        <v>114.94804975981191</v>
      </c>
      <c r="C94" s="318">
        <v>627.70353979686206</v>
      </c>
      <c r="D94" s="353">
        <f t="shared" si="2"/>
        <v>0.18312474356447231</v>
      </c>
      <c r="E94" s="319">
        <v>0.36310017895678237</v>
      </c>
      <c r="F94" s="319">
        <v>2.3754947893752268E-3</v>
      </c>
      <c r="G94" s="319">
        <v>5.8873748158436765</v>
      </c>
      <c r="H94" s="319">
        <v>6.6501221993620033E-2</v>
      </c>
      <c r="I94" s="319">
        <v>0.11721279573641029</v>
      </c>
      <c r="J94" s="319">
        <v>7.2280436067416736E-4</v>
      </c>
      <c r="K94" s="318">
        <v>1996.8518864223361</v>
      </c>
      <c r="L94" s="320">
        <v>11.234272461233104</v>
      </c>
      <c r="M94" s="318">
        <v>1959.3745227758222</v>
      </c>
      <c r="N94" s="320">
        <v>9.8043614824088081</v>
      </c>
      <c r="O94" s="318">
        <v>1913.885</v>
      </c>
      <c r="P94" s="320">
        <v>11.112500000000001</v>
      </c>
      <c r="Q94" s="274">
        <f t="shared" si="4"/>
        <v>104.33499851988684</v>
      </c>
      <c r="R94" s="318">
        <v>1913.885</v>
      </c>
      <c r="S94" s="318">
        <v>11.112500000000001</v>
      </c>
    </row>
    <row r="95" spans="1:19" x14ac:dyDescent="0.25">
      <c r="A95" s="85" t="s">
        <v>1125</v>
      </c>
      <c r="B95" s="318">
        <v>223.52727332033612</v>
      </c>
      <c r="C95" s="318">
        <v>246.10114267912661</v>
      </c>
      <c r="D95" s="353">
        <f t="shared" si="2"/>
        <v>0.90827401647532002</v>
      </c>
      <c r="E95" s="319">
        <v>0.45465045659090136</v>
      </c>
      <c r="F95" s="319">
        <v>2.9685875076486657E-3</v>
      </c>
      <c r="G95" s="319">
        <v>10.115325725455236</v>
      </c>
      <c r="H95" s="319">
        <v>0.12938449233682167</v>
      </c>
      <c r="I95" s="319">
        <v>0.16091361899392556</v>
      </c>
      <c r="J95" s="319">
        <v>1.4194612840701002E-3</v>
      </c>
      <c r="K95" s="318">
        <v>2415.8945092161912</v>
      </c>
      <c r="L95" s="320">
        <v>13.155580496806351</v>
      </c>
      <c r="M95" s="318">
        <v>2445.3722414793983</v>
      </c>
      <c r="N95" s="320">
        <v>11.81978451199052</v>
      </c>
      <c r="O95" s="318">
        <v>2465.12</v>
      </c>
      <c r="P95" s="320">
        <v>14.812499999999773</v>
      </c>
      <c r="Q95" s="274">
        <f t="shared" si="4"/>
        <v>98.003119897456969</v>
      </c>
      <c r="R95" s="318">
        <v>2465.12</v>
      </c>
      <c r="S95" s="318">
        <v>14.812499999999773</v>
      </c>
    </row>
    <row r="96" spans="1:19" x14ac:dyDescent="0.25">
      <c r="A96" s="85" t="s">
        <v>1126</v>
      </c>
      <c r="B96" s="318">
        <v>201.4219583581048</v>
      </c>
      <c r="C96" s="318">
        <v>369.18048660687998</v>
      </c>
      <c r="D96" s="353">
        <f t="shared" si="2"/>
        <v>0.54559210376844203</v>
      </c>
      <c r="E96" s="319">
        <v>0.35810718916378648</v>
      </c>
      <c r="F96" s="319">
        <v>2.5235795340747304E-3</v>
      </c>
      <c r="G96" s="319">
        <v>6.2841518621993178</v>
      </c>
      <c r="H96" s="319">
        <v>9.8869806907382202E-2</v>
      </c>
      <c r="I96" s="319">
        <v>0.1267816252865972</v>
      </c>
      <c r="J96" s="319">
        <v>1.2803263912062577E-3</v>
      </c>
      <c r="K96" s="318">
        <v>1973.1955368838794</v>
      </c>
      <c r="L96" s="320">
        <v>11.9784783934399</v>
      </c>
      <c r="M96" s="318">
        <v>2016.2471547798079</v>
      </c>
      <c r="N96" s="320">
        <v>13.782921349829621</v>
      </c>
      <c r="O96" s="318">
        <v>2054.0100000000002</v>
      </c>
      <c r="P96" s="320">
        <v>18.055000000000064</v>
      </c>
      <c r="Q96" s="274">
        <f t="shared" si="4"/>
        <v>96.065527279997625</v>
      </c>
      <c r="R96" s="318">
        <v>2054.0100000000002</v>
      </c>
      <c r="S96" s="318">
        <v>18.055000000000064</v>
      </c>
    </row>
    <row r="97" spans="1:19" x14ac:dyDescent="0.25">
      <c r="A97" s="85" t="s">
        <v>1127</v>
      </c>
      <c r="B97" s="318">
        <v>212.4485457626063</v>
      </c>
      <c r="C97" s="318">
        <v>279.89584926778963</v>
      </c>
      <c r="D97" s="353">
        <f t="shared" si="2"/>
        <v>0.75902713926760201</v>
      </c>
      <c r="E97" s="319">
        <v>0.40083533200908456</v>
      </c>
      <c r="F97" s="319">
        <v>2.5317847281316995E-3</v>
      </c>
      <c r="G97" s="319">
        <v>7.4456891037756403</v>
      </c>
      <c r="H97" s="319">
        <v>0.11322229238834462</v>
      </c>
      <c r="I97" s="319">
        <v>0.1342370878536257</v>
      </c>
      <c r="J97" s="319">
        <v>1.0482093273426563E-3</v>
      </c>
      <c r="K97" s="318">
        <v>2172.8846053683869</v>
      </c>
      <c r="L97" s="320">
        <v>11.65087028805101</v>
      </c>
      <c r="M97" s="318">
        <v>2166.4782920819116</v>
      </c>
      <c r="N97" s="320">
        <v>13.6129667264604</v>
      </c>
      <c r="O97" s="318">
        <v>2154.0100000000002</v>
      </c>
      <c r="P97" s="320">
        <v>14.0425</v>
      </c>
      <c r="Q97" s="274">
        <f t="shared" si="4"/>
        <v>100.87625430561542</v>
      </c>
      <c r="R97" s="318">
        <v>2154.0100000000002</v>
      </c>
      <c r="S97" s="318">
        <v>14.0425</v>
      </c>
    </row>
    <row r="98" spans="1:19" x14ac:dyDescent="0.25">
      <c r="A98" s="85" t="s">
        <v>1128</v>
      </c>
      <c r="B98" s="318">
        <v>182.55878147754811</v>
      </c>
      <c r="C98" s="318">
        <v>135.13512402312358</v>
      </c>
      <c r="D98" s="353">
        <f t="shared" si="2"/>
        <v>1.3509350940197431</v>
      </c>
      <c r="E98" s="319">
        <v>0.46895679084311376</v>
      </c>
      <c r="F98" s="319">
        <v>3.3970592914337842E-3</v>
      </c>
      <c r="G98" s="319">
        <v>10.569639390456482</v>
      </c>
      <c r="H98" s="319">
        <v>0.1648196123392017</v>
      </c>
      <c r="I98" s="319">
        <v>0.16329449022581649</v>
      </c>
      <c r="J98" s="319">
        <v>1.6209900849545504E-3</v>
      </c>
      <c r="K98" s="318">
        <v>2478.9845786645888</v>
      </c>
      <c r="L98" s="320">
        <v>14.907783788108645</v>
      </c>
      <c r="M98" s="318">
        <v>2486.0480002886702</v>
      </c>
      <c r="N98" s="320">
        <v>14.465996581894387</v>
      </c>
      <c r="O98" s="318">
        <v>2489.8150000000001</v>
      </c>
      <c r="P98" s="320">
        <v>16.670000000000073</v>
      </c>
      <c r="Q98" s="274">
        <f t="shared" si="4"/>
        <v>99.565011001403263</v>
      </c>
      <c r="R98" s="318">
        <v>2489.8150000000001</v>
      </c>
      <c r="S98" s="318">
        <v>16.670000000000073</v>
      </c>
    </row>
    <row r="99" spans="1:19" x14ac:dyDescent="0.25">
      <c r="A99" s="85" t="s">
        <v>1129</v>
      </c>
      <c r="B99" s="318">
        <v>203.81603323854779</v>
      </c>
      <c r="C99" s="318">
        <v>181.69547058717117</v>
      </c>
      <c r="D99" s="353">
        <f t="shared" si="2"/>
        <v>1.1217452618928325</v>
      </c>
      <c r="E99" s="319">
        <v>0.27843456936236627</v>
      </c>
      <c r="F99" s="319">
        <v>1.987262621980089E-3</v>
      </c>
      <c r="G99" s="319">
        <v>3.8862368305356845</v>
      </c>
      <c r="H99" s="319">
        <v>6.9306587552452559E-2</v>
      </c>
      <c r="I99" s="319">
        <v>0.10112933925928906</v>
      </c>
      <c r="J99" s="319">
        <v>1.470607328075351E-3</v>
      </c>
      <c r="K99" s="318">
        <v>1583.4735650605128</v>
      </c>
      <c r="L99" s="320">
        <v>10.020636624805206</v>
      </c>
      <c r="M99" s="318">
        <v>1610.8264638397022</v>
      </c>
      <c r="N99" s="320">
        <v>14.403201656241322</v>
      </c>
      <c r="O99" s="318">
        <v>1655.55</v>
      </c>
      <c r="P99" s="320">
        <v>27.312499999999886</v>
      </c>
      <c r="Q99" s="274">
        <f t="shared" si="4"/>
        <v>95.646375226390802</v>
      </c>
      <c r="R99" s="318">
        <v>1655.55</v>
      </c>
      <c r="S99" s="318">
        <v>27.312499999999886</v>
      </c>
    </row>
    <row r="100" spans="1:19" x14ac:dyDescent="0.25">
      <c r="A100" s="85" t="s">
        <v>1130</v>
      </c>
      <c r="B100" s="318">
        <v>184.87915073062572</v>
      </c>
      <c r="C100" s="318">
        <v>159.07286260020288</v>
      </c>
      <c r="D100" s="353">
        <f t="shared" si="2"/>
        <v>1.1622293564634067</v>
      </c>
      <c r="E100" s="319">
        <v>0.46416692112280927</v>
      </c>
      <c r="F100" s="319">
        <v>3.2075085310606091E-3</v>
      </c>
      <c r="G100" s="319">
        <v>10.619240839171241</v>
      </c>
      <c r="H100" s="319">
        <v>0.14888411344806265</v>
      </c>
      <c r="I100" s="319">
        <v>0.16537810308490239</v>
      </c>
      <c r="J100" s="319">
        <v>1.5166797512485284E-3</v>
      </c>
      <c r="K100" s="318">
        <v>2457.9302253024734</v>
      </c>
      <c r="L100" s="320">
        <v>14.121997473201873</v>
      </c>
      <c r="M100" s="318">
        <v>2490.3918536145729</v>
      </c>
      <c r="N100" s="320">
        <v>13.01140773934344</v>
      </c>
      <c r="O100" s="318">
        <v>2522.2199999999998</v>
      </c>
      <c r="P100" s="320">
        <v>15.892500000000155</v>
      </c>
      <c r="Q100" s="274">
        <f t="shared" si="4"/>
        <v>97.451063955661027</v>
      </c>
      <c r="R100" s="318">
        <v>2522.2199999999998</v>
      </c>
      <c r="S100" s="318">
        <v>15.892500000000155</v>
      </c>
    </row>
    <row r="101" spans="1:19" x14ac:dyDescent="0.25">
      <c r="A101" s="85" t="s">
        <v>1131</v>
      </c>
      <c r="B101" s="318">
        <v>282.46682097631901</v>
      </c>
      <c r="C101" s="318">
        <v>447.82708413484403</v>
      </c>
      <c r="D101" s="353">
        <f t="shared" si="2"/>
        <v>0.63074974914037618</v>
      </c>
      <c r="E101" s="319">
        <v>0.45073957151169208</v>
      </c>
      <c r="F101" s="319">
        <v>2.6061681129106217E-3</v>
      </c>
      <c r="G101" s="319">
        <v>10.314747753182766</v>
      </c>
      <c r="H101" s="319">
        <v>0.11279929459879175</v>
      </c>
      <c r="I101" s="319">
        <v>0.16536720337658037</v>
      </c>
      <c r="J101" s="319">
        <v>9.807729385663713E-4</v>
      </c>
      <c r="K101" s="318">
        <v>2398.5397306684981</v>
      </c>
      <c r="L101" s="320">
        <v>11.580615492108109</v>
      </c>
      <c r="M101" s="318">
        <v>2463.4279186703284</v>
      </c>
      <c r="N101" s="320">
        <v>10.122920036358209</v>
      </c>
      <c r="O101" s="318">
        <v>2522.2199999999998</v>
      </c>
      <c r="P101" s="320">
        <v>9.8775000000000546</v>
      </c>
      <c r="Q101" s="274">
        <f t="shared" si="4"/>
        <v>95.096372666480249</v>
      </c>
      <c r="R101" s="318">
        <v>2522.2199999999998</v>
      </c>
      <c r="S101" s="318">
        <v>9.8775000000000546</v>
      </c>
    </row>
    <row r="102" spans="1:19" x14ac:dyDescent="0.25">
      <c r="A102" s="85" t="s">
        <v>1132</v>
      </c>
      <c r="B102" s="318">
        <v>110.95055347234293</v>
      </c>
      <c r="C102" s="318">
        <v>671.84879390141259</v>
      </c>
      <c r="D102" s="353">
        <f t="shared" si="2"/>
        <v>0.16514214876840855</v>
      </c>
      <c r="E102" s="319">
        <v>0.3028529239553821</v>
      </c>
      <c r="F102" s="319">
        <v>2.3133276136211123E-3</v>
      </c>
      <c r="G102" s="319">
        <v>4.7032418826169913</v>
      </c>
      <c r="H102" s="319">
        <v>5.7661283154397239E-2</v>
      </c>
      <c r="I102" s="319">
        <v>0.11218443108971902</v>
      </c>
      <c r="J102" s="319">
        <v>8.1640222811727348E-4</v>
      </c>
      <c r="K102" s="318">
        <v>1705.4402374442725</v>
      </c>
      <c r="L102" s="320">
        <v>11.446175799203729</v>
      </c>
      <c r="M102" s="318">
        <v>1767.8171950033789</v>
      </c>
      <c r="N102" s="320">
        <v>10.266140899682</v>
      </c>
      <c r="O102" s="318">
        <v>1834.88</v>
      </c>
      <c r="P102" s="320">
        <v>14.047500000000127</v>
      </c>
      <c r="Q102" s="274">
        <f t="shared" si="4"/>
        <v>92.945600662946475</v>
      </c>
      <c r="R102" s="318">
        <v>1834.88</v>
      </c>
      <c r="S102" s="318">
        <v>14.047500000000127</v>
      </c>
    </row>
    <row r="103" spans="1:19" x14ac:dyDescent="0.25">
      <c r="A103" s="85" t="s">
        <v>1133</v>
      </c>
      <c r="B103" s="318">
        <v>207.09091310793255</v>
      </c>
      <c r="C103" s="318">
        <v>432.10895625580457</v>
      </c>
      <c r="D103" s="353">
        <f t="shared" si="2"/>
        <v>0.47925623875598777</v>
      </c>
      <c r="E103" s="319">
        <v>0.35588757446473124</v>
      </c>
      <c r="F103" s="319">
        <v>2.2884504296536157E-3</v>
      </c>
      <c r="G103" s="319">
        <v>6.057638111623179</v>
      </c>
      <c r="H103" s="319">
        <v>7.6324007806400931E-2</v>
      </c>
      <c r="I103" s="319">
        <v>0.12297220081925139</v>
      </c>
      <c r="J103" s="319">
        <v>1.0358544043289103E-3</v>
      </c>
      <c r="K103" s="318">
        <v>1962.6512579805274</v>
      </c>
      <c r="L103" s="320">
        <v>10.880189176864974</v>
      </c>
      <c r="M103" s="318">
        <v>1984.1706355654051</v>
      </c>
      <c r="N103" s="320">
        <v>10.981170219719729</v>
      </c>
      <c r="O103" s="318">
        <v>1999.69</v>
      </c>
      <c r="P103" s="320">
        <v>14.809999999999945</v>
      </c>
      <c r="Q103" s="274">
        <f t="shared" si="4"/>
        <v>98.147775804276023</v>
      </c>
      <c r="R103" s="318">
        <v>1999.69</v>
      </c>
      <c r="S103" s="318">
        <v>14.809999999999945</v>
      </c>
    </row>
    <row r="104" spans="1:19" x14ac:dyDescent="0.25">
      <c r="A104" s="85" t="s">
        <v>1134</v>
      </c>
      <c r="B104" s="318">
        <v>259.40314666351554</v>
      </c>
      <c r="C104" s="318">
        <v>256.98671364792978</v>
      </c>
      <c r="D104" s="353">
        <f t="shared" si="2"/>
        <v>1.0094029492080911</v>
      </c>
      <c r="E104" s="319">
        <v>0.46704448398719711</v>
      </c>
      <c r="F104" s="319">
        <v>3.1412511405658795E-3</v>
      </c>
      <c r="G104" s="319">
        <v>10.64214383080275</v>
      </c>
      <c r="H104" s="319">
        <v>0.12312021280098495</v>
      </c>
      <c r="I104" s="319">
        <v>0.16480501448045193</v>
      </c>
      <c r="J104" s="319">
        <v>1.1704648258005967E-3</v>
      </c>
      <c r="K104" s="318">
        <v>2470.5870865480474</v>
      </c>
      <c r="L104" s="320">
        <v>13.803151213351839</v>
      </c>
      <c r="M104" s="318">
        <v>2492.3913319273397</v>
      </c>
      <c r="N104" s="320">
        <v>10.738472243848264</v>
      </c>
      <c r="O104" s="318">
        <v>2505.86</v>
      </c>
      <c r="P104" s="320">
        <v>11.5725</v>
      </c>
      <c r="Q104" s="274">
        <f t="shared" si="4"/>
        <v>98.592382916365935</v>
      </c>
      <c r="R104" s="318">
        <v>2505.86</v>
      </c>
      <c r="S104" s="318">
        <v>11.5725</v>
      </c>
    </row>
    <row r="105" spans="1:19" x14ac:dyDescent="0.25">
      <c r="A105" s="85" t="s">
        <v>1135</v>
      </c>
      <c r="B105" s="318">
        <v>221.25766498502526</v>
      </c>
      <c r="C105" s="318">
        <v>397.9684948708869</v>
      </c>
      <c r="D105" s="353">
        <f t="shared" si="2"/>
        <v>0.55596779101021043</v>
      </c>
      <c r="E105" s="319">
        <v>0.37030388901219735</v>
      </c>
      <c r="F105" s="319">
        <v>2.6037329625870739E-3</v>
      </c>
      <c r="G105" s="319">
        <v>6.8039725793686676</v>
      </c>
      <c r="H105" s="319">
        <v>8.4023393227858803E-2</v>
      </c>
      <c r="I105" s="319">
        <v>0.13284408224171437</v>
      </c>
      <c r="J105" s="319">
        <v>1.0894803409329452E-3</v>
      </c>
      <c r="K105" s="318">
        <v>2030.8301823661536</v>
      </c>
      <c r="L105" s="320">
        <v>12.248933562209231</v>
      </c>
      <c r="M105" s="318">
        <v>2086.2394365548207</v>
      </c>
      <c r="N105" s="320">
        <v>10.932794241676902</v>
      </c>
      <c r="O105" s="318">
        <v>2136.105</v>
      </c>
      <c r="P105" s="320">
        <v>14.505000000000109</v>
      </c>
      <c r="Q105" s="274">
        <f t="shared" si="4"/>
        <v>95.071645933423383</v>
      </c>
      <c r="R105" s="318">
        <v>2136.105</v>
      </c>
      <c r="S105" s="318">
        <v>14.505000000000109</v>
      </c>
    </row>
    <row r="106" spans="1:19" x14ac:dyDescent="0.25">
      <c r="A106" s="85" t="s">
        <v>1136</v>
      </c>
      <c r="B106" s="318">
        <v>453.36548756751091</v>
      </c>
      <c r="C106" s="318">
        <v>565.11205487884683</v>
      </c>
      <c r="D106" s="353">
        <f t="shared" si="2"/>
        <v>0.80225768261961239</v>
      </c>
      <c r="E106" s="319">
        <v>0.46215764801924114</v>
      </c>
      <c r="F106" s="319">
        <v>2.6394253670461907E-3</v>
      </c>
      <c r="G106" s="319">
        <v>10.590277992743854</v>
      </c>
      <c r="H106" s="319">
        <v>0.10786953688541193</v>
      </c>
      <c r="I106" s="319">
        <v>0.16572634884421431</v>
      </c>
      <c r="J106" s="319">
        <v>8.9965478131208518E-4</v>
      </c>
      <c r="K106" s="318">
        <v>2449.0777495363532</v>
      </c>
      <c r="L106" s="320">
        <v>11.63680785263773</v>
      </c>
      <c r="M106" s="318">
        <v>2487.8576865846958</v>
      </c>
      <c r="N106" s="320">
        <v>9.4503395305412141</v>
      </c>
      <c r="O106" s="318">
        <v>2516.665</v>
      </c>
      <c r="P106" s="320">
        <v>8.9500000000000455</v>
      </c>
      <c r="Q106" s="274">
        <f t="shared" si="4"/>
        <v>97.314412110326685</v>
      </c>
      <c r="R106" s="318">
        <v>2516.665</v>
      </c>
      <c r="S106" s="318">
        <v>8.9500000000000455</v>
      </c>
    </row>
    <row r="107" spans="1:19" x14ac:dyDescent="0.25">
      <c r="A107" s="85" t="s">
        <v>1137</v>
      </c>
      <c r="B107" s="318">
        <v>296.17984709165182</v>
      </c>
      <c r="C107" s="318">
        <v>639.48088601553081</v>
      </c>
      <c r="D107" s="353">
        <f t="shared" si="2"/>
        <v>0.4631566846932445</v>
      </c>
      <c r="E107" s="319">
        <v>0.35690817585346291</v>
      </c>
      <c r="F107" s="319">
        <v>2.2310405942748794E-3</v>
      </c>
      <c r="G107" s="319">
        <v>5.7637840428333833</v>
      </c>
      <c r="H107" s="319">
        <v>6.6125059438437855E-2</v>
      </c>
      <c r="I107" s="319">
        <v>0.11685764404595698</v>
      </c>
      <c r="J107" s="319">
        <v>7.8689503712391106E-4</v>
      </c>
      <c r="K107" s="318">
        <v>1967.5017665941873</v>
      </c>
      <c r="L107" s="320">
        <v>10.599261574333013</v>
      </c>
      <c r="M107" s="318">
        <v>1940.9884785421059</v>
      </c>
      <c r="N107" s="320">
        <v>9.9270472754270713</v>
      </c>
      <c r="O107" s="318">
        <v>1909.26</v>
      </c>
      <c r="P107" s="320">
        <v>11.264999999999873</v>
      </c>
      <c r="Q107" s="274">
        <f t="shared" si="4"/>
        <v>103.05048901638266</v>
      </c>
      <c r="R107" s="318">
        <v>1909.26</v>
      </c>
      <c r="S107" s="318">
        <v>11.264999999999873</v>
      </c>
    </row>
    <row r="108" spans="1:19" x14ac:dyDescent="0.25">
      <c r="A108" s="85" t="s">
        <v>1138</v>
      </c>
      <c r="B108" s="318">
        <v>154.24032743385405</v>
      </c>
      <c r="C108" s="318">
        <v>312.89307299732405</v>
      </c>
      <c r="D108" s="353">
        <f t="shared" si="2"/>
        <v>0.49294899997729624</v>
      </c>
      <c r="E108" s="319">
        <v>0.49912358272024365</v>
      </c>
      <c r="F108" s="319">
        <v>3.3150414104418545E-3</v>
      </c>
      <c r="G108" s="319">
        <v>11.293911901319591</v>
      </c>
      <c r="H108" s="319">
        <v>0.14070537267931349</v>
      </c>
      <c r="I108" s="319">
        <v>0.16389787460134564</v>
      </c>
      <c r="J108" s="319">
        <v>1.2561407063361621E-3</v>
      </c>
      <c r="K108" s="318">
        <v>2610.0284233014936</v>
      </c>
      <c r="L108" s="320">
        <v>14.255105477514235</v>
      </c>
      <c r="M108" s="318">
        <v>2547.701855581251</v>
      </c>
      <c r="N108" s="320">
        <v>11.621694605860512</v>
      </c>
      <c r="O108" s="318">
        <v>2495.9899999999998</v>
      </c>
      <c r="P108" s="320">
        <v>12.964999999999918</v>
      </c>
      <c r="Q108" s="274">
        <f t="shared" si="4"/>
        <v>104.56886539214875</v>
      </c>
      <c r="R108" s="318">
        <v>2495.9899999999998</v>
      </c>
      <c r="S108" s="318">
        <v>12.964999999999918</v>
      </c>
    </row>
    <row r="109" spans="1:19" x14ac:dyDescent="0.25">
      <c r="A109" s="85" t="s">
        <v>1139</v>
      </c>
      <c r="B109" s="318">
        <v>469.39726051703917</v>
      </c>
      <c r="C109" s="318">
        <v>383.23970145873773</v>
      </c>
      <c r="D109" s="353">
        <f t="shared" si="2"/>
        <v>1.2248137620668138</v>
      </c>
      <c r="E109" s="319">
        <v>0.49992620899443779</v>
      </c>
      <c r="F109" s="319">
        <v>3.2452629160779228E-3</v>
      </c>
      <c r="G109" s="319">
        <v>11.329697119486067</v>
      </c>
      <c r="H109" s="319">
        <v>0.13852432629505443</v>
      </c>
      <c r="I109" s="319">
        <v>0.16414796387913236</v>
      </c>
      <c r="J109" s="319">
        <v>9.2033783616755232E-4</v>
      </c>
      <c r="K109" s="318">
        <v>2613.4788905359651</v>
      </c>
      <c r="L109" s="320">
        <v>13.947580491483677</v>
      </c>
      <c r="M109" s="318">
        <v>2550.6531475412226</v>
      </c>
      <c r="N109" s="320">
        <v>11.408323380905586</v>
      </c>
      <c r="O109" s="318">
        <v>2499.0749999999998</v>
      </c>
      <c r="P109" s="320">
        <v>4.6300000000001091</v>
      </c>
      <c r="Q109" s="274">
        <f t="shared" si="4"/>
        <v>104.57784942572613</v>
      </c>
      <c r="R109" s="318">
        <v>2499.0749999999998</v>
      </c>
      <c r="S109" s="318">
        <v>4.6300000000001091</v>
      </c>
    </row>
    <row r="110" spans="1:19" x14ac:dyDescent="0.25">
      <c r="A110" s="85" t="s">
        <v>1140</v>
      </c>
      <c r="B110" s="318">
        <v>362.97532087352369</v>
      </c>
      <c r="C110" s="318">
        <v>496.81868623684255</v>
      </c>
      <c r="D110" s="353">
        <f t="shared" si="2"/>
        <v>0.73059917215047487</v>
      </c>
      <c r="E110" s="319">
        <v>0.3061670289202047</v>
      </c>
      <c r="F110" s="319">
        <v>1.7515446748391386E-3</v>
      </c>
      <c r="G110" s="319">
        <v>4.479658629273799</v>
      </c>
      <c r="H110" s="319">
        <v>5.8342890381415741E-2</v>
      </c>
      <c r="I110" s="319">
        <v>0.10592259049953603</v>
      </c>
      <c r="J110" s="319">
        <v>7.696030320013317E-4</v>
      </c>
      <c r="K110" s="318">
        <v>1721.8173484841902</v>
      </c>
      <c r="L110" s="320">
        <v>8.6445216810209331</v>
      </c>
      <c r="M110" s="318">
        <v>1727.2100371543261</v>
      </c>
      <c r="N110" s="320">
        <v>10.811370721206345</v>
      </c>
      <c r="O110" s="318">
        <v>1731.48</v>
      </c>
      <c r="P110" s="320">
        <v>13.272499999999923</v>
      </c>
      <c r="Q110" s="274">
        <f t="shared" si="4"/>
        <v>99.441942643529828</v>
      </c>
      <c r="R110" s="318">
        <v>1731.48</v>
      </c>
      <c r="S110" s="318">
        <v>13.272499999999923</v>
      </c>
    </row>
    <row r="111" spans="1:19" x14ac:dyDescent="0.25">
      <c r="A111" s="87" t="s">
        <v>1141</v>
      </c>
      <c r="B111" s="325">
        <v>135.98458655200997</v>
      </c>
      <c r="C111" s="325">
        <v>189.90835618022237</v>
      </c>
      <c r="D111" s="353">
        <f t="shared" si="2"/>
        <v>0.71605372868880546</v>
      </c>
      <c r="E111" s="326">
        <v>0.3386740184364514</v>
      </c>
      <c r="F111" s="326">
        <v>2.610746357994978E-3</v>
      </c>
      <c r="G111" s="326">
        <v>5.0258687030725637</v>
      </c>
      <c r="H111" s="326">
        <v>7.9384798348033539E-2</v>
      </c>
      <c r="I111" s="326">
        <v>0.10739964682525273</v>
      </c>
      <c r="J111" s="326">
        <v>1.1728139298000217E-3</v>
      </c>
      <c r="K111" s="325">
        <v>1880.2874170258638</v>
      </c>
      <c r="L111" s="327">
        <v>12.572122453807651</v>
      </c>
      <c r="M111" s="325">
        <v>1823.6905641122205</v>
      </c>
      <c r="N111" s="327">
        <v>13.377430966027759</v>
      </c>
      <c r="O111" s="325">
        <v>1766.665</v>
      </c>
      <c r="P111" s="327">
        <v>20.219999999999914</v>
      </c>
      <c r="Q111" s="331">
        <f t="shared" si="4"/>
        <v>106.43146363492025</v>
      </c>
      <c r="R111" s="325">
        <v>1766.665</v>
      </c>
      <c r="S111" s="325">
        <v>20.219999999999914</v>
      </c>
    </row>
    <row r="112" spans="1:19" x14ac:dyDescent="0.25">
      <c r="A112" s="85" t="s">
        <v>1142</v>
      </c>
      <c r="B112" s="318">
        <v>113.41089496228616</v>
      </c>
      <c r="C112" s="318">
        <v>180.7776029695317</v>
      </c>
      <c r="D112" s="353">
        <f t="shared" si="2"/>
        <v>0.62735036364764973</v>
      </c>
      <c r="E112" s="319">
        <v>0.46065125864063694</v>
      </c>
      <c r="F112" s="319">
        <v>3.1035413650808965E-3</v>
      </c>
      <c r="G112" s="319">
        <v>10.48594122718988</v>
      </c>
      <c r="H112" s="319">
        <v>0.13744126444346755</v>
      </c>
      <c r="I112" s="319">
        <v>0.16518918492510717</v>
      </c>
      <c r="J112" s="319">
        <v>1.7053264600923582E-3</v>
      </c>
      <c r="K112" s="318">
        <v>2442.4329013619072</v>
      </c>
      <c r="L112" s="320">
        <v>13.697138902924053</v>
      </c>
      <c r="M112" s="318">
        <v>2478.6757227197977</v>
      </c>
      <c r="N112" s="320">
        <v>12.150697043775381</v>
      </c>
      <c r="O112" s="318">
        <v>2509.5700000000002</v>
      </c>
      <c r="P112" s="320">
        <v>17.747500000000173</v>
      </c>
      <c r="Q112" s="274">
        <f t="shared" si="4"/>
        <v>97.324756885120038</v>
      </c>
      <c r="R112" s="318">
        <v>2509.5700000000002</v>
      </c>
      <c r="S112" s="318">
        <v>17.747500000000173</v>
      </c>
    </row>
    <row r="113" spans="1:19" x14ac:dyDescent="0.25">
      <c r="A113" s="85" t="s">
        <v>1143</v>
      </c>
      <c r="B113" s="318">
        <v>142.21582147336377</v>
      </c>
      <c r="C113" s="318">
        <v>133.98776729297603</v>
      </c>
      <c r="D113" s="353">
        <f t="shared" si="2"/>
        <v>1.0614089953629602</v>
      </c>
      <c r="E113" s="319">
        <v>0.47766831553236899</v>
      </c>
      <c r="F113" s="319">
        <v>3.294508721974912E-3</v>
      </c>
      <c r="G113" s="319">
        <v>10.816475669144863</v>
      </c>
      <c r="H113" s="319">
        <v>0.14189180234191059</v>
      </c>
      <c r="I113" s="319">
        <v>0.16417789982345074</v>
      </c>
      <c r="J113" s="319">
        <v>1.58072879680167E-3</v>
      </c>
      <c r="K113" s="318">
        <v>2517.1015822843956</v>
      </c>
      <c r="L113" s="320">
        <v>14.372510200664692</v>
      </c>
      <c r="M113" s="318">
        <v>2507.4831708162656</v>
      </c>
      <c r="N113" s="320">
        <v>12.193268186391833</v>
      </c>
      <c r="O113" s="318">
        <v>2499.0749999999998</v>
      </c>
      <c r="P113" s="320">
        <v>16.822500000000002</v>
      </c>
      <c r="Q113" s="274">
        <f t="shared" si="4"/>
        <v>100.72133018354374</v>
      </c>
      <c r="R113" s="318">
        <v>2499.0749999999998</v>
      </c>
      <c r="S113" s="318">
        <v>16.822500000000002</v>
      </c>
    </row>
    <row r="114" spans="1:19" x14ac:dyDescent="0.25">
      <c r="A114" s="85" t="s">
        <v>1144</v>
      </c>
      <c r="B114" s="318">
        <v>151.06337111877778</v>
      </c>
      <c r="C114" s="318">
        <v>121.30036575951418</v>
      </c>
      <c r="D114" s="353">
        <f t="shared" si="2"/>
        <v>1.2453661633491748</v>
      </c>
      <c r="E114" s="319">
        <v>0.49938132919226941</v>
      </c>
      <c r="F114" s="319">
        <v>4.1504962382796062E-3</v>
      </c>
      <c r="G114" s="319">
        <v>11.408219288933424</v>
      </c>
      <c r="H114" s="319">
        <v>0.16981449355544767</v>
      </c>
      <c r="I114" s="319">
        <v>0.16571596928736132</v>
      </c>
      <c r="J114" s="319">
        <v>1.9409452806218568E-3</v>
      </c>
      <c r="K114" s="318">
        <v>2611.1366692877841</v>
      </c>
      <c r="L114" s="320">
        <v>17.84461739805397</v>
      </c>
      <c r="M114" s="318">
        <v>2557.0991510457598</v>
      </c>
      <c r="N114" s="320">
        <v>13.897040433224674</v>
      </c>
      <c r="O114" s="318">
        <v>2516.665</v>
      </c>
      <c r="P114" s="320">
        <v>19.75</v>
      </c>
      <c r="Q114" s="274">
        <f t="shared" si="4"/>
        <v>103.75384364974218</v>
      </c>
      <c r="R114" s="318">
        <v>2516.665</v>
      </c>
      <c r="S114" s="318">
        <v>19.75</v>
      </c>
    </row>
    <row r="115" spans="1:19" x14ac:dyDescent="0.25">
      <c r="A115" s="87" t="s">
        <v>1145</v>
      </c>
      <c r="B115" s="325">
        <v>319.86025895807921</v>
      </c>
      <c r="C115" s="325">
        <v>295.37240918862244</v>
      </c>
      <c r="D115" s="353">
        <f t="shared" si="2"/>
        <v>1.0829050006286098</v>
      </c>
      <c r="E115" s="326">
        <v>0.39405470553767441</v>
      </c>
      <c r="F115" s="326">
        <v>3.1770621114451769E-3</v>
      </c>
      <c r="G115" s="326">
        <v>8.461404292632178</v>
      </c>
      <c r="H115" s="326">
        <v>0.1211600236962999</v>
      </c>
      <c r="I115" s="326">
        <v>0.15531690533232756</v>
      </c>
      <c r="J115" s="326">
        <v>1.0907840017904792E-3</v>
      </c>
      <c r="K115" s="325">
        <v>2141.6055125808762</v>
      </c>
      <c r="L115" s="327">
        <v>14.691456245897598</v>
      </c>
      <c r="M115" s="325">
        <v>2281.7899348701098</v>
      </c>
      <c r="N115" s="327">
        <v>13.003414333647697</v>
      </c>
      <c r="O115" s="325">
        <v>2405.2449999999999</v>
      </c>
      <c r="P115" s="327">
        <v>11.262499999999999</v>
      </c>
      <c r="Q115" s="331">
        <f t="shared" si="4"/>
        <v>89.038975762588692</v>
      </c>
      <c r="R115" s="325">
        <v>2405.2449999999999</v>
      </c>
      <c r="S115" s="325">
        <v>11.262499999999999</v>
      </c>
    </row>
    <row r="116" spans="1:19" x14ac:dyDescent="0.25">
      <c r="A116" s="85" t="s">
        <v>1146</v>
      </c>
      <c r="B116" s="318">
        <v>881.18951102575375</v>
      </c>
      <c r="C116" s="318">
        <v>508.83605150091608</v>
      </c>
      <c r="D116" s="353">
        <f t="shared" si="2"/>
        <v>1.7317749173363501</v>
      </c>
      <c r="E116" s="319">
        <v>0.46414289272055154</v>
      </c>
      <c r="F116" s="319">
        <v>2.4734798294748198E-3</v>
      </c>
      <c r="G116" s="319">
        <v>10.508318174733875</v>
      </c>
      <c r="H116" s="319">
        <v>0.13633386035389425</v>
      </c>
      <c r="I116" s="319">
        <v>0.16366213394840562</v>
      </c>
      <c r="J116" s="319">
        <v>9.5806782865195559E-4</v>
      </c>
      <c r="K116" s="318">
        <v>2457.8244325121354</v>
      </c>
      <c r="L116" s="320">
        <v>10.890392392799413</v>
      </c>
      <c r="M116" s="318">
        <v>2480.651970799388</v>
      </c>
      <c r="N116" s="320">
        <v>12.029348308950375</v>
      </c>
      <c r="O116" s="318">
        <v>2494.14</v>
      </c>
      <c r="P116" s="320">
        <v>9.5674999999998818</v>
      </c>
      <c r="Q116" s="274">
        <f t="shared" si="4"/>
        <v>98.543964352928697</v>
      </c>
      <c r="R116" s="318">
        <v>2494.14</v>
      </c>
      <c r="S116" s="318">
        <v>9.5674999999998818</v>
      </c>
    </row>
    <row r="117" spans="1:19" x14ac:dyDescent="0.25">
      <c r="A117" s="85" t="s">
        <v>1147</v>
      </c>
      <c r="B117" s="318">
        <v>298.46315871033352</v>
      </c>
      <c r="C117" s="318">
        <v>355.08272713205008</v>
      </c>
      <c r="D117" s="353">
        <f t="shared" si="2"/>
        <v>0.84054541633431645</v>
      </c>
      <c r="E117" s="319">
        <v>0.45933776777195406</v>
      </c>
      <c r="F117" s="319">
        <v>3.3861536969177096E-3</v>
      </c>
      <c r="G117" s="319">
        <v>10.458933524151115</v>
      </c>
      <c r="H117" s="319">
        <v>0.13816063298233755</v>
      </c>
      <c r="I117" s="319">
        <v>0.16492251362735511</v>
      </c>
      <c r="J117" s="319">
        <v>1.1465620786201059E-3</v>
      </c>
      <c r="K117" s="318">
        <v>2436.633354405762</v>
      </c>
      <c r="L117" s="320">
        <v>14.957872585411906</v>
      </c>
      <c r="M117" s="318">
        <v>2476.2853695855997</v>
      </c>
      <c r="N117" s="320">
        <v>12.243090819071085</v>
      </c>
      <c r="O117" s="318">
        <v>2506.48</v>
      </c>
      <c r="P117" s="320">
        <v>11.727499999999999</v>
      </c>
      <c r="Q117" s="274">
        <f t="shared" si="4"/>
        <v>97.213357154486062</v>
      </c>
      <c r="R117" s="318">
        <v>2506.48</v>
      </c>
      <c r="S117" s="318">
        <v>11.727499999999999</v>
      </c>
    </row>
    <row r="118" spans="1:19" x14ac:dyDescent="0.25">
      <c r="A118" s="87" t="s">
        <v>1148</v>
      </c>
      <c r="B118" s="325">
        <v>2556.4764136140898</v>
      </c>
      <c r="C118" s="325">
        <v>1030.8515503838426</v>
      </c>
      <c r="D118" s="353">
        <f t="shared" si="2"/>
        <v>2.4799656290589791</v>
      </c>
      <c r="E118" s="326">
        <v>0.29594933457627537</v>
      </c>
      <c r="F118" s="326">
        <v>6.7683956129068641E-3</v>
      </c>
      <c r="G118" s="326">
        <v>6.6807462286803991</v>
      </c>
      <c r="H118" s="326">
        <v>0.20615762354715042</v>
      </c>
      <c r="I118" s="326">
        <v>0.16127432918737136</v>
      </c>
      <c r="J118" s="326">
        <v>1.825711510764006E-3</v>
      </c>
      <c r="K118" s="325">
        <v>1671.1909974198818</v>
      </c>
      <c r="L118" s="327">
        <v>33.668197533720445</v>
      </c>
      <c r="M118" s="325">
        <v>2070.0783953212258</v>
      </c>
      <c r="N118" s="327">
        <v>27.26027416216607</v>
      </c>
      <c r="O118" s="325">
        <v>2468.8200000000002</v>
      </c>
      <c r="P118" s="327">
        <v>19.135000000000002</v>
      </c>
      <c r="Q118" s="274">
        <f t="shared" si="4"/>
        <v>67.69189318864403</v>
      </c>
      <c r="R118" s="325">
        <v>2468.8200000000002</v>
      </c>
      <c r="S118" s="325">
        <v>19.135000000000002</v>
      </c>
    </row>
    <row r="119" spans="1:19" x14ac:dyDescent="0.25">
      <c r="A119" s="85" t="s">
        <v>1149</v>
      </c>
      <c r="B119" s="318">
        <v>423.98647263261205</v>
      </c>
      <c r="C119" s="318">
        <v>499.21296402806547</v>
      </c>
      <c r="D119" s="353">
        <f t="shared" si="2"/>
        <v>0.84930982002457722</v>
      </c>
      <c r="E119" s="319">
        <v>0.47269149153329421</v>
      </c>
      <c r="F119" s="319">
        <v>2.4479753806762403E-3</v>
      </c>
      <c r="G119" s="319">
        <v>10.769356379213326</v>
      </c>
      <c r="H119" s="319">
        <v>0.14117674297165489</v>
      </c>
      <c r="I119" s="319">
        <v>0.16465344023957595</v>
      </c>
      <c r="J119" s="319">
        <v>8.0725612438045072E-4</v>
      </c>
      <c r="K119" s="318">
        <v>2495.3532523601211</v>
      </c>
      <c r="L119" s="320">
        <v>10.715535355852808</v>
      </c>
      <c r="M119" s="318">
        <v>2503.4261426791504</v>
      </c>
      <c r="N119" s="320">
        <v>12.180389786722571</v>
      </c>
      <c r="O119" s="318">
        <v>2505.5549999999998</v>
      </c>
      <c r="P119" s="320">
        <v>8.0225000000000364</v>
      </c>
      <c r="Q119" s="274">
        <f t="shared" si="4"/>
        <v>99.592834815444931</v>
      </c>
      <c r="R119" s="318">
        <v>2505.5549999999998</v>
      </c>
      <c r="S119" s="318">
        <v>8.0225000000000364</v>
      </c>
    </row>
    <row r="120" spans="1:19" x14ac:dyDescent="0.25">
      <c r="A120" s="85" t="s">
        <v>1150</v>
      </c>
      <c r="B120" s="318">
        <v>630.54756686819621</v>
      </c>
      <c r="C120" s="318">
        <v>437.28860679198141</v>
      </c>
      <c r="D120" s="353">
        <f t="shared" si="2"/>
        <v>1.4419483084500948</v>
      </c>
      <c r="E120" s="319">
        <v>0.45342527496343421</v>
      </c>
      <c r="F120" s="319">
        <v>3.0493796738627942E-3</v>
      </c>
      <c r="G120" s="319">
        <v>10.001778299439943</v>
      </c>
      <c r="H120" s="319">
        <v>0.15748304566008142</v>
      </c>
      <c r="I120" s="319">
        <v>0.1593415205518689</v>
      </c>
      <c r="J120" s="319">
        <v>1.0577362545494678E-3</v>
      </c>
      <c r="K120" s="318">
        <v>2410.4627189773346</v>
      </c>
      <c r="L120" s="320">
        <v>13.52501126703919</v>
      </c>
      <c r="M120" s="318">
        <v>2434.9463606820032</v>
      </c>
      <c r="N120" s="320">
        <v>14.535517284504522</v>
      </c>
      <c r="O120" s="318">
        <v>2449.9949999999999</v>
      </c>
      <c r="P120" s="320">
        <v>11.1099999999999</v>
      </c>
      <c r="Q120" s="274">
        <f t="shared" si="4"/>
        <v>98.386434216287583</v>
      </c>
      <c r="R120" s="318">
        <v>2449.9949999999999</v>
      </c>
      <c r="S120" s="318">
        <v>11.1099999999999</v>
      </c>
    </row>
    <row r="121" spans="1:19" x14ac:dyDescent="0.25">
      <c r="A121" s="87" t="s">
        <v>1151</v>
      </c>
      <c r="B121" s="325">
        <v>143.62050975220393</v>
      </c>
      <c r="C121" s="325">
        <v>128.58871154572998</v>
      </c>
      <c r="D121" s="353">
        <f t="shared" si="2"/>
        <v>1.1168982722183058</v>
      </c>
      <c r="E121" s="326">
        <v>0.29721042284293336</v>
      </c>
      <c r="F121" s="326">
        <v>3.1179629555184805E-3</v>
      </c>
      <c r="G121" s="326">
        <v>4.7632221578718887</v>
      </c>
      <c r="H121" s="326">
        <v>0.12634968589029011</v>
      </c>
      <c r="I121" s="326">
        <v>0.1163596587949686</v>
      </c>
      <c r="J121" s="326">
        <v>2.7219601118732336E-3</v>
      </c>
      <c r="K121" s="325">
        <v>1677.4609527550251</v>
      </c>
      <c r="L121" s="327">
        <v>15.494571249886576</v>
      </c>
      <c r="M121" s="325">
        <v>1778.4400880427615</v>
      </c>
      <c r="N121" s="327">
        <v>22.264262324982838</v>
      </c>
      <c r="O121" s="325">
        <v>1901.85</v>
      </c>
      <c r="P121" s="327">
        <v>41.977499999999999</v>
      </c>
      <c r="Q121" s="331">
        <f t="shared" si="4"/>
        <v>88.201538121041366</v>
      </c>
      <c r="R121" s="325">
        <v>1901.85</v>
      </c>
      <c r="S121" s="325">
        <v>41.977499999999999</v>
      </c>
    </row>
    <row r="122" spans="1:19" x14ac:dyDescent="0.25">
      <c r="A122" s="87" t="s">
        <v>1152</v>
      </c>
      <c r="B122" s="325">
        <v>1342.017584056666</v>
      </c>
      <c r="C122" s="325">
        <v>397.63936200477104</v>
      </c>
      <c r="D122" s="353">
        <f t="shared" si="2"/>
        <v>3.3749616167037404</v>
      </c>
      <c r="E122" s="326">
        <v>0.41427969048772095</v>
      </c>
      <c r="F122" s="326">
        <v>3.5561363514352625E-3</v>
      </c>
      <c r="G122" s="326">
        <v>9.3882359551102077</v>
      </c>
      <c r="H122" s="326">
        <v>0.15632134003264192</v>
      </c>
      <c r="I122" s="326">
        <v>0.16401085562285062</v>
      </c>
      <c r="J122" s="326">
        <v>1.0125105196464837E-3</v>
      </c>
      <c r="K122" s="325">
        <v>2234.4583324741584</v>
      </c>
      <c r="L122" s="327">
        <v>16.2092238731218</v>
      </c>
      <c r="M122" s="325">
        <v>2376.6807206606054</v>
      </c>
      <c r="N122" s="327">
        <v>15.280556052145812</v>
      </c>
      <c r="O122" s="325">
        <v>2497.2249999999999</v>
      </c>
      <c r="P122" s="327">
        <v>11.2650000000001</v>
      </c>
      <c r="Q122" s="331">
        <f t="shared" si="4"/>
        <v>89.477653494345063</v>
      </c>
      <c r="R122" s="325">
        <v>2497.2249999999999</v>
      </c>
      <c r="S122" s="325">
        <v>11.2650000000001</v>
      </c>
    </row>
    <row r="123" spans="1:19" x14ac:dyDescent="0.25">
      <c r="A123" s="85" t="s">
        <v>1153</v>
      </c>
      <c r="B123" s="318">
        <v>368.44999487786748</v>
      </c>
      <c r="C123" s="318">
        <v>323.8174376660873</v>
      </c>
      <c r="D123" s="353">
        <f t="shared" si="2"/>
        <v>1.1378324698430977</v>
      </c>
      <c r="E123" s="319">
        <v>0.45622596752095351</v>
      </c>
      <c r="F123" s="319">
        <v>2.4334220698302217E-3</v>
      </c>
      <c r="G123" s="319">
        <v>10.499577549301478</v>
      </c>
      <c r="H123" s="319">
        <v>0.14602915705631572</v>
      </c>
      <c r="I123" s="319">
        <v>0.16641023278241018</v>
      </c>
      <c r="J123" s="319">
        <v>9.6081497499843815E-4</v>
      </c>
      <c r="K123" s="318">
        <v>2422.872749110682</v>
      </c>
      <c r="L123" s="320">
        <v>10.772271263678476</v>
      </c>
      <c r="M123" s="318">
        <v>2479.8804892634553</v>
      </c>
      <c r="N123" s="320">
        <v>12.89469126922836</v>
      </c>
      <c r="O123" s="318">
        <v>2521.91</v>
      </c>
      <c r="P123" s="320">
        <v>9.8775000000000546</v>
      </c>
      <c r="Q123" s="274">
        <f t="shared" si="4"/>
        <v>96.072926833657107</v>
      </c>
      <c r="R123" s="318">
        <v>2521.91</v>
      </c>
      <c r="S123" s="318">
        <v>9.8775000000000546</v>
      </c>
    </row>
    <row r="124" spans="1:19" x14ac:dyDescent="0.25">
      <c r="A124" s="85" t="s">
        <v>1154</v>
      </c>
      <c r="B124" s="318">
        <v>459.29448918658193</v>
      </c>
      <c r="C124" s="318">
        <v>635.53856635734178</v>
      </c>
      <c r="D124" s="353">
        <f t="shared" si="2"/>
        <v>0.72268547260487759</v>
      </c>
      <c r="E124" s="319">
        <v>0.43470112588440168</v>
      </c>
      <c r="F124" s="319">
        <v>2.2883407276889523E-3</v>
      </c>
      <c r="G124" s="319">
        <v>9.98474941666659</v>
      </c>
      <c r="H124" s="319">
        <v>0.12072398471386571</v>
      </c>
      <c r="I124" s="319">
        <v>0.16607170271146457</v>
      </c>
      <c r="J124" s="319">
        <v>7.6362690048878965E-4</v>
      </c>
      <c r="K124" s="318">
        <v>2326.8754415754534</v>
      </c>
      <c r="L124" s="320">
        <v>10.282005334590622</v>
      </c>
      <c r="M124" s="318">
        <v>2433.3735027332941</v>
      </c>
      <c r="N124" s="320">
        <v>11.159655915352459</v>
      </c>
      <c r="O124" s="318">
        <v>2518.21</v>
      </c>
      <c r="P124" s="320">
        <v>8.4874999999999545</v>
      </c>
      <c r="Q124" s="274">
        <f t="shared" ref="Q124:Q155" si="5">K124/O124*100</f>
        <v>92.401961773460243</v>
      </c>
      <c r="R124" s="318">
        <v>2518.21</v>
      </c>
      <c r="S124" s="318">
        <v>8.4874999999999545</v>
      </c>
    </row>
    <row r="125" spans="1:19" x14ac:dyDescent="0.25">
      <c r="A125" s="85" t="s">
        <v>1155</v>
      </c>
      <c r="B125" s="318">
        <v>288.68078529578446</v>
      </c>
      <c r="C125" s="318">
        <v>530.04077294315925</v>
      </c>
      <c r="D125" s="353">
        <f t="shared" si="2"/>
        <v>0.54463882786379936</v>
      </c>
      <c r="E125" s="319">
        <v>0.41698819496775597</v>
      </c>
      <c r="F125" s="319">
        <v>4.153813872552866E-3</v>
      </c>
      <c r="G125" s="319">
        <v>9.3892431870660982</v>
      </c>
      <c r="H125" s="319">
        <v>0.14702937175567188</v>
      </c>
      <c r="I125" s="319">
        <v>0.1626545078677186</v>
      </c>
      <c r="J125" s="319">
        <v>1.2419054775031383E-3</v>
      </c>
      <c r="K125" s="318">
        <v>2246.7921332482815</v>
      </c>
      <c r="L125" s="320">
        <v>18.897321413947338</v>
      </c>
      <c r="M125" s="318">
        <v>2376.7791663144321</v>
      </c>
      <c r="N125" s="320">
        <v>14.370738817203801</v>
      </c>
      <c r="O125" s="318">
        <v>2483.64</v>
      </c>
      <c r="P125" s="320">
        <v>11.887499999999818</v>
      </c>
      <c r="Q125" s="274">
        <f t="shared" si="5"/>
        <v>90.463679649557974</v>
      </c>
      <c r="R125" s="318">
        <v>2483.64</v>
      </c>
      <c r="S125" s="318">
        <v>11.887499999999818</v>
      </c>
    </row>
    <row r="126" spans="1:19" x14ac:dyDescent="0.25">
      <c r="A126" s="85" t="s">
        <v>1156</v>
      </c>
      <c r="B126" s="318">
        <v>205.32668509017944</v>
      </c>
      <c r="C126" s="318">
        <v>174.801059613679</v>
      </c>
      <c r="D126" s="353">
        <f t="shared" si="2"/>
        <v>1.1746306661067383</v>
      </c>
      <c r="E126" s="319">
        <v>0.28303289162622913</v>
      </c>
      <c r="F126" s="319">
        <v>2.2298517577500456E-3</v>
      </c>
      <c r="G126" s="319">
        <v>4.1613638503435144</v>
      </c>
      <c r="H126" s="319">
        <v>8.705067449262803E-2</v>
      </c>
      <c r="I126" s="319">
        <v>0.10680475691403207</v>
      </c>
      <c r="J126" s="319">
        <v>2.1264694761698065E-3</v>
      </c>
      <c r="K126" s="318">
        <v>1606.6186739876916</v>
      </c>
      <c r="L126" s="320">
        <v>11.203580642165321</v>
      </c>
      <c r="M126" s="318">
        <v>1666.4475368343028</v>
      </c>
      <c r="N126" s="320">
        <v>17.126899915169588</v>
      </c>
      <c r="O126" s="318">
        <v>1746.29</v>
      </c>
      <c r="P126" s="320">
        <v>37.037500000000001</v>
      </c>
      <c r="Q126" s="274">
        <f t="shared" si="5"/>
        <v>92.001825240234538</v>
      </c>
      <c r="R126" s="318">
        <v>1746.29</v>
      </c>
      <c r="S126" s="318">
        <v>37.037500000000001</v>
      </c>
    </row>
    <row r="127" spans="1:19" x14ac:dyDescent="0.25">
      <c r="A127" s="87" t="s">
        <v>1157</v>
      </c>
      <c r="B127" s="325">
        <v>440.03000732212911</v>
      </c>
      <c r="C127" s="325">
        <v>214.37815156568493</v>
      </c>
      <c r="D127" s="353">
        <f t="shared" si="2"/>
        <v>2.0525879344906333</v>
      </c>
      <c r="E127" s="326">
        <v>0.38031536432633001</v>
      </c>
      <c r="F127" s="326">
        <v>4.6536027517075224E-3</v>
      </c>
      <c r="G127" s="326">
        <v>9.0803537337552171</v>
      </c>
      <c r="H127" s="326">
        <v>0.14807723865465472</v>
      </c>
      <c r="I127" s="326">
        <v>0.17359926673970233</v>
      </c>
      <c r="J127" s="326">
        <v>2.0192804740020763E-3</v>
      </c>
      <c r="K127" s="325">
        <v>2077.756634555577</v>
      </c>
      <c r="L127" s="327">
        <v>21.733558295995635</v>
      </c>
      <c r="M127" s="325">
        <v>2346.1322583763385</v>
      </c>
      <c r="N127" s="327">
        <v>14.916731988093716</v>
      </c>
      <c r="O127" s="325">
        <v>2594.4450000000002</v>
      </c>
      <c r="P127" s="327">
        <v>19.905000000000001</v>
      </c>
      <c r="Q127" s="274">
        <f t="shared" si="5"/>
        <v>80.084821013957779</v>
      </c>
      <c r="R127" s="325">
        <v>2594.4450000000002</v>
      </c>
      <c r="S127" s="325">
        <v>19.905000000000001</v>
      </c>
    </row>
    <row r="128" spans="1:19" x14ac:dyDescent="0.25">
      <c r="A128" s="85" t="s">
        <v>1158</v>
      </c>
      <c r="B128" s="318">
        <v>244.59472976367073</v>
      </c>
      <c r="C128" s="318">
        <v>325.65383299801658</v>
      </c>
      <c r="D128" s="353">
        <f t="shared" si="2"/>
        <v>0.75108813402224084</v>
      </c>
      <c r="E128" s="319">
        <v>0.47606329957956584</v>
      </c>
      <c r="F128" s="319">
        <v>2.8462496084948503E-3</v>
      </c>
      <c r="G128" s="319">
        <v>10.871040371490153</v>
      </c>
      <c r="H128" s="319">
        <v>0.13571356685306474</v>
      </c>
      <c r="I128" s="319">
        <v>0.1649789229132774</v>
      </c>
      <c r="J128" s="319">
        <v>1.1317976244902613E-3</v>
      </c>
      <c r="K128" s="318">
        <v>2510.0958011456696</v>
      </c>
      <c r="L128" s="320">
        <v>12.430446978877853</v>
      </c>
      <c r="M128" s="318">
        <v>2512.1610924664647</v>
      </c>
      <c r="N128" s="320">
        <v>11.608692708288345</v>
      </c>
      <c r="O128" s="318">
        <v>2507.1</v>
      </c>
      <c r="P128" s="320">
        <v>12.190000000000055</v>
      </c>
      <c r="Q128" s="274">
        <f t="shared" si="5"/>
        <v>100.11949268659686</v>
      </c>
      <c r="R128" s="318">
        <v>2507.1</v>
      </c>
      <c r="S128" s="318">
        <v>12.190000000000055</v>
      </c>
    </row>
    <row r="129" spans="1:19" x14ac:dyDescent="0.25">
      <c r="A129" s="85" t="s">
        <v>1159</v>
      </c>
      <c r="B129" s="318">
        <v>247.01899574354087</v>
      </c>
      <c r="C129" s="318">
        <v>255.8877856415358</v>
      </c>
      <c r="D129" s="353">
        <f t="shared" si="2"/>
        <v>0.96534109716976135</v>
      </c>
      <c r="E129" s="319">
        <v>0.29344442266279508</v>
      </c>
      <c r="F129" s="319">
        <v>1.8172715190444141E-3</v>
      </c>
      <c r="G129" s="319">
        <v>4.2885344369959109</v>
      </c>
      <c r="H129" s="319">
        <v>7.9437175884986166E-2</v>
      </c>
      <c r="I129" s="319">
        <v>0.10555270750866372</v>
      </c>
      <c r="J129" s="319">
        <v>1.5763597383537608E-3</v>
      </c>
      <c r="K129" s="318">
        <v>1658.7188079925841</v>
      </c>
      <c r="L129" s="320">
        <v>9.0571286993110789</v>
      </c>
      <c r="M129" s="318">
        <v>1691.1622718589383</v>
      </c>
      <c r="N129" s="320">
        <v>15.252851252417486</v>
      </c>
      <c r="O129" s="318">
        <v>1723.76</v>
      </c>
      <c r="P129" s="320">
        <v>27.465</v>
      </c>
      <c r="Q129" s="274">
        <f t="shared" si="5"/>
        <v>96.226783774573263</v>
      </c>
      <c r="R129" s="318">
        <v>1723.76</v>
      </c>
      <c r="S129" s="318">
        <v>27.465</v>
      </c>
    </row>
    <row r="130" spans="1:19" x14ac:dyDescent="0.25">
      <c r="A130" s="85" t="s">
        <v>1160</v>
      </c>
      <c r="B130" s="320">
        <v>86.274955110192252</v>
      </c>
      <c r="C130" s="320">
        <v>60.486540755311253</v>
      </c>
      <c r="D130" s="353">
        <f t="shared" si="2"/>
        <v>1.4263496313866577</v>
      </c>
      <c r="E130" s="319">
        <v>0.48298075291872716</v>
      </c>
      <c r="F130" s="319">
        <v>6.4141449568802782E-3</v>
      </c>
      <c r="G130" s="319">
        <v>10.935378454917394</v>
      </c>
      <c r="H130" s="319">
        <v>0.27658625813549503</v>
      </c>
      <c r="I130" s="319">
        <v>0.16373445055588251</v>
      </c>
      <c r="J130" s="319">
        <v>3.0992247697258272E-3</v>
      </c>
      <c r="K130" s="318">
        <v>2540.2358394498215</v>
      </c>
      <c r="L130" s="320">
        <v>27.882015847393177</v>
      </c>
      <c r="M130" s="318">
        <v>2517.6493567127491</v>
      </c>
      <c r="N130" s="320">
        <v>23.534342774294601</v>
      </c>
      <c r="O130" s="318">
        <v>2494.7550000000001</v>
      </c>
      <c r="P130" s="320">
        <v>32.5625</v>
      </c>
      <c r="Q130" s="274">
        <f t="shared" si="5"/>
        <v>101.82305835442043</v>
      </c>
      <c r="R130" s="318">
        <v>2494.7550000000001</v>
      </c>
      <c r="S130" s="318">
        <v>32.5625</v>
      </c>
    </row>
    <row r="131" spans="1:19" x14ac:dyDescent="0.25">
      <c r="A131" s="85" t="s">
        <v>1161</v>
      </c>
      <c r="B131" s="318">
        <v>311.01655864464738</v>
      </c>
      <c r="C131" s="318">
        <v>135.62447709912857</v>
      </c>
      <c r="D131" s="353">
        <f t="shared" si="2"/>
        <v>2.293218490474429</v>
      </c>
      <c r="E131" s="319">
        <v>0.4730821886808847</v>
      </c>
      <c r="F131" s="319">
        <v>3.9482284549353427E-3</v>
      </c>
      <c r="G131" s="319">
        <v>10.611245217944164</v>
      </c>
      <c r="H131" s="319">
        <v>0.17665761203823316</v>
      </c>
      <c r="I131" s="319">
        <v>0.16239733061738645</v>
      </c>
      <c r="J131" s="319">
        <v>1.6072788822424715E-3</v>
      </c>
      <c r="K131" s="318">
        <v>2497.0632246263699</v>
      </c>
      <c r="L131" s="320">
        <v>17.278042629658557</v>
      </c>
      <c r="M131" s="318">
        <v>2489.6928911740229</v>
      </c>
      <c r="N131" s="320">
        <v>15.449590843315946</v>
      </c>
      <c r="O131" s="318">
        <v>2480.5500000000002</v>
      </c>
      <c r="P131" s="320">
        <v>16.207500000000209</v>
      </c>
      <c r="Q131" s="274">
        <f t="shared" si="5"/>
        <v>100.66570819481042</v>
      </c>
      <c r="R131" s="318">
        <v>2480.5500000000002</v>
      </c>
      <c r="S131" s="318">
        <v>16.207500000000209</v>
      </c>
    </row>
    <row r="132" spans="1:19" x14ac:dyDescent="0.25">
      <c r="A132" s="85" t="s">
        <v>1162</v>
      </c>
      <c r="B132" s="318">
        <v>478.99367239804718</v>
      </c>
      <c r="C132" s="318">
        <v>527.94159667006875</v>
      </c>
      <c r="D132" s="353">
        <f t="shared" si="2"/>
        <v>0.90728534258191629</v>
      </c>
      <c r="E132" s="319">
        <v>0.42330687064038447</v>
      </c>
      <c r="F132" s="319">
        <v>3.1261214877138094E-3</v>
      </c>
      <c r="G132" s="319">
        <v>8.7728918260302269</v>
      </c>
      <c r="H132" s="319">
        <v>0.15188708405810444</v>
      </c>
      <c r="I132" s="319">
        <v>0.14982089864411668</v>
      </c>
      <c r="J132" s="319">
        <v>1.0973453777646518E-3</v>
      </c>
      <c r="K132" s="318">
        <v>2275.4742713531218</v>
      </c>
      <c r="L132" s="320">
        <v>14.158792256675952</v>
      </c>
      <c r="M132" s="318">
        <v>2314.6798117885819</v>
      </c>
      <c r="N132" s="320">
        <v>15.782021631336647</v>
      </c>
      <c r="O132" s="318">
        <v>2344.14</v>
      </c>
      <c r="P132" s="320">
        <v>17.745000000000118</v>
      </c>
      <c r="Q132" s="274">
        <f t="shared" si="5"/>
        <v>97.070749671654511</v>
      </c>
      <c r="R132" s="318">
        <v>2344.14</v>
      </c>
      <c r="S132" s="318">
        <v>17.745000000000118</v>
      </c>
    </row>
    <row r="133" spans="1:19" x14ac:dyDescent="0.25">
      <c r="A133" s="85" t="s">
        <v>1163</v>
      </c>
      <c r="B133" s="318">
        <v>451.40528157970192</v>
      </c>
      <c r="C133" s="318">
        <v>317.35102070861439</v>
      </c>
      <c r="D133" s="353">
        <f t="shared" si="2"/>
        <v>1.4224163532600502</v>
      </c>
      <c r="E133" s="319">
        <v>0.44451310662690025</v>
      </c>
      <c r="F133" s="319">
        <v>5.0006076816208186E-3</v>
      </c>
      <c r="G133" s="319">
        <v>10.107867446162823</v>
      </c>
      <c r="H133" s="319">
        <v>0.20899221105709181</v>
      </c>
      <c r="I133" s="319">
        <v>0.16455799064035337</v>
      </c>
      <c r="J133" s="319">
        <v>1.3748992661987193E-3</v>
      </c>
      <c r="K133" s="318">
        <v>2370.8126630306715</v>
      </c>
      <c r="L133" s="320">
        <v>22.31625099369262</v>
      </c>
      <c r="M133" s="318">
        <v>2444.6907002962012</v>
      </c>
      <c r="N133" s="320">
        <v>19.106475289363061</v>
      </c>
      <c r="O133" s="318">
        <v>2502.7750000000001</v>
      </c>
      <c r="P133" s="320">
        <v>8.4850000000001273</v>
      </c>
      <c r="Q133" s="274">
        <f t="shared" si="5"/>
        <v>94.727359152567502</v>
      </c>
      <c r="R133" s="318">
        <v>2502.7750000000001</v>
      </c>
      <c r="S133" s="318">
        <v>8.4850000000001273</v>
      </c>
    </row>
    <row r="134" spans="1:19" x14ac:dyDescent="0.25">
      <c r="A134" s="85" t="s">
        <v>1164</v>
      </c>
      <c r="B134" s="318">
        <v>537.02262796907155</v>
      </c>
      <c r="C134" s="318">
        <v>362.64565798970773</v>
      </c>
      <c r="D134" s="353">
        <f t="shared" si="2"/>
        <v>1.4808467056961505</v>
      </c>
      <c r="E134" s="319">
        <v>0.362094221386212</v>
      </c>
      <c r="F134" s="319">
        <v>1.8314740269965914E-3</v>
      </c>
      <c r="G134" s="319">
        <v>6.3918208248221662</v>
      </c>
      <c r="H134" s="319">
        <v>0.11815437230988002</v>
      </c>
      <c r="I134" s="319">
        <v>0.12765917056624415</v>
      </c>
      <c r="J134" s="319">
        <v>1.0429067186368667E-3</v>
      </c>
      <c r="K134" s="318">
        <v>1992.0927254294545</v>
      </c>
      <c r="L134" s="320">
        <v>8.6678638464204596</v>
      </c>
      <c r="M134" s="318">
        <v>2031.1459562160198</v>
      </c>
      <c r="N134" s="320">
        <v>16.231747152662592</v>
      </c>
      <c r="O134" s="318">
        <v>2065.7350000000001</v>
      </c>
      <c r="P134" s="320">
        <v>14.505000000000109</v>
      </c>
      <c r="Q134" s="274">
        <f t="shared" si="5"/>
        <v>96.435057034394745</v>
      </c>
      <c r="R134" s="318">
        <v>2065.7350000000001</v>
      </c>
      <c r="S134" s="318">
        <v>14.505000000000109</v>
      </c>
    </row>
    <row r="135" spans="1:19" x14ac:dyDescent="0.25">
      <c r="A135" s="85" t="s">
        <v>1165</v>
      </c>
      <c r="B135" s="318">
        <v>299.00261642507843</v>
      </c>
      <c r="C135" s="318">
        <v>232.05362173254198</v>
      </c>
      <c r="D135" s="353">
        <f t="shared" si="2"/>
        <v>1.2885065709928882</v>
      </c>
      <c r="E135" s="319">
        <v>0.43968865310881311</v>
      </c>
      <c r="F135" s="319">
        <v>2.2795968081755782E-3</v>
      </c>
      <c r="G135" s="319">
        <v>9.9211882334516392</v>
      </c>
      <c r="H135" s="319">
        <v>0.16638246218692251</v>
      </c>
      <c r="I135" s="319">
        <v>0.16306814261290287</v>
      </c>
      <c r="J135" s="319">
        <v>1.3483205917264841E-3</v>
      </c>
      <c r="K135" s="318">
        <v>2349.2465888258075</v>
      </c>
      <c r="L135" s="320">
        <v>10.207232961800628</v>
      </c>
      <c r="M135" s="318">
        <v>2427.4811158899788</v>
      </c>
      <c r="N135" s="320">
        <v>15.470386660489567</v>
      </c>
      <c r="O135" s="318">
        <v>2487.96</v>
      </c>
      <c r="P135" s="320">
        <v>13.889999999999873</v>
      </c>
      <c r="Q135" s="274">
        <f t="shared" si="5"/>
        <v>94.424612486768581</v>
      </c>
      <c r="R135" s="318">
        <v>2487.96</v>
      </c>
      <c r="S135" s="318">
        <v>13.889999999999873</v>
      </c>
    </row>
    <row r="136" spans="1:19" x14ac:dyDescent="0.25">
      <c r="A136" s="85" t="s">
        <v>1166</v>
      </c>
      <c r="B136" s="318">
        <v>258.7767363554799</v>
      </c>
      <c r="C136" s="318">
        <v>474.5460518861708</v>
      </c>
      <c r="D136" s="353">
        <f t="shared" si="2"/>
        <v>0.54531427524667841</v>
      </c>
      <c r="E136" s="319">
        <v>0.44341525764398576</v>
      </c>
      <c r="F136" s="319">
        <v>2.2484497653104973E-3</v>
      </c>
      <c r="G136" s="319">
        <v>10.023536875392409</v>
      </c>
      <c r="H136" s="319">
        <v>0.13565743941275535</v>
      </c>
      <c r="I136" s="319">
        <v>0.16332511623991267</v>
      </c>
      <c r="J136" s="319">
        <v>7.9141606015185472E-4</v>
      </c>
      <c r="K136" s="318">
        <v>2365.9114406307294</v>
      </c>
      <c r="L136" s="320">
        <v>10.041774258516625</v>
      </c>
      <c r="M136" s="318">
        <v>2436.9525336967276</v>
      </c>
      <c r="N136" s="320">
        <v>12.496099992484915</v>
      </c>
      <c r="O136" s="318">
        <v>2490.4299999999998</v>
      </c>
      <c r="P136" s="320">
        <v>7.5650000000000546</v>
      </c>
      <c r="Q136" s="274">
        <f t="shared" si="5"/>
        <v>95.000118077228819</v>
      </c>
      <c r="R136" s="318">
        <v>2490.4299999999998</v>
      </c>
      <c r="S136" s="318">
        <v>7.5650000000000546</v>
      </c>
    </row>
    <row r="137" spans="1:19" x14ac:dyDescent="0.25">
      <c r="A137" s="85" t="s">
        <v>1167</v>
      </c>
      <c r="B137" s="318">
        <v>318.44700361908764</v>
      </c>
      <c r="C137" s="318">
        <v>391.77325325756482</v>
      </c>
      <c r="D137" s="353">
        <f t="shared" si="2"/>
        <v>0.81283497781235703</v>
      </c>
      <c r="E137" s="319">
        <v>0.49964492663177806</v>
      </c>
      <c r="F137" s="319">
        <v>3.3623050240363184E-3</v>
      </c>
      <c r="G137" s="319">
        <v>11.507758723209408</v>
      </c>
      <c r="H137" s="319">
        <v>0.15488580879290123</v>
      </c>
      <c r="I137" s="319">
        <v>0.16631226323517773</v>
      </c>
      <c r="J137" s="319">
        <v>9.2039389671351283E-4</v>
      </c>
      <c r="K137" s="318">
        <v>2612.2698759567756</v>
      </c>
      <c r="L137" s="320">
        <v>14.453319399489146</v>
      </c>
      <c r="M137" s="318">
        <v>2565.2121131256204</v>
      </c>
      <c r="N137" s="320">
        <v>12.574312339635981</v>
      </c>
      <c r="O137" s="318">
        <v>2520.6799999999998</v>
      </c>
      <c r="P137" s="320">
        <v>4.6299999999998818</v>
      </c>
      <c r="Q137" s="274">
        <f t="shared" si="5"/>
        <v>103.63353840855547</v>
      </c>
      <c r="R137" s="318">
        <v>2520.6799999999998</v>
      </c>
      <c r="S137" s="318">
        <v>4.6299999999998818</v>
      </c>
    </row>
    <row r="138" spans="1:19" x14ac:dyDescent="0.25">
      <c r="A138" s="85" t="s">
        <v>1168</v>
      </c>
      <c r="B138" s="318">
        <v>265.44453084861794</v>
      </c>
      <c r="C138" s="318">
        <v>289.46207536107011</v>
      </c>
      <c r="D138" s="353">
        <f t="shared" si="2"/>
        <v>0.91702697328313876</v>
      </c>
      <c r="E138" s="319">
        <v>0.48180321277363725</v>
      </c>
      <c r="F138" s="319">
        <v>2.8238598440074474E-3</v>
      </c>
      <c r="G138" s="319">
        <v>11.507297960036947</v>
      </c>
      <c r="H138" s="319">
        <v>0.1472349501649188</v>
      </c>
      <c r="I138" s="319">
        <v>0.17246983548954081</v>
      </c>
      <c r="J138" s="319">
        <v>1.1568910845219673E-3</v>
      </c>
      <c r="K138" s="318">
        <v>2535.1151210579892</v>
      </c>
      <c r="L138" s="320">
        <v>12.284891830753622</v>
      </c>
      <c r="M138" s="318">
        <v>2565.1747075644134</v>
      </c>
      <c r="N138" s="320">
        <v>11.953563439763002</v>
      </c>
      <c r="O138" s="318">
        <v>2583.335</v>
      </c>
      <c r="P138" s="320">
        <v>11.110000000000127</v>
      </c>
      <c r="Q138" s="274">
        <f t="shared" si="5"/>
        <v>98.133425245196193</v>
      </c>
      <c r="R138" s="318">
        <v>2583.335</v>
      </c>
      <c r="S138" s="318">
        <v>11.110000000000127</v>
      </c>
    </row>
    <row r="139" spans="1:19" x14ac:dyDescent="0.25">
      <c r="A139" s="85" t="s">
        <v>1169</v>
      </c>
      <c r="B139" s="318">
        <v>580.10232399131405</v>
      </c>
      <c r="C139" s="318">
        <v>253.55752760723016</v>
      </c>
      <c r="D139" s="353">
        <f t="shared" si="2"/>
        <v>2.2878528966014913</v>
      </c>
      <c r="E139" s="319">
        <v>0.49080222889370184</v>
      </c>
      <c r="F139" s="319">
        <v>3.2126975023115817E-3</v>
      </c>
      <c r="G139" s="319">
        <v>11.411081599365676</v>
      </c>
      <c r="H139" s="319">
        <v>0.14349692143408574</v>
      </c>
      <c r="I139" s="319">
        <v>0.1679862759434303</v>
      </c>
      <c r="J139" s="319">
        <v>1.1045101388253854E-3</v>
      </c>
      <c r="K139" s="318">
        <v>2574.1459063395587</v>
      </c>
      <c r="L139" s="320">
        <v>13.89212492485035</v>
      </c>
      <c r="M139" s="318">
        <v>2557.333351157361</v>
      </c>
      <c r="N139" s="320">
        <v>11.740381702469676</v>
      </c>
      <c r="O139" s="318">
        <v>2538.8850000000002</v>
      </c>
      <c r="P139" s="320">
        <v>11.1099999999999</v>
      </c>
      <c r="Q139" s="274">
        <f t="shared" si="5"/>
        <v>101.38883432449907</v>
      </c>
      <c r="R139" s="318">
        <v>2538.8850000000002</v>
      </c>
      <c r="S139" s="318">
        <v>11.1099999999999</v>
      </c>
    </row>
    <row r="140" spans="1:19" x14ac:dyDescent="0.25">
      <c r="A140" s="85" t="s">
        <v>1170</v>
      </c>
      <c r="B140" s="318">
        <v>229.84741706386569</v>
      </c>
      <c r="C140" s="318">
        <v>508.00140448519159</v>
      </c>
      <c r="D140" s="353">
        <f t="shared" si="2"/>
        <v>0.45245429448525437</v>
      </c>
      <c r="E140" s="319">
        <v>0.3270340663299876</v>
      </c>
      <c r="F140" s="319">
        <v>1.9415230318365285E-3</v>
      </c>
      <c r="G140" s="319">
        <v>5.2492074187880791</v>
      </c>
      <c r="H140" s="319">
        <v>6.8654632779441185E-2</v>
      </c>
      <c r="I140" s="319">
        <v>0.11590554336077726</v>
      </c>
      <c r="J140" s="319">
        <v>9.0211886008360008E-4</v>
      </c>
      <c r="K140" s="318">
        <v>1823.9898579117939</v>
      </c>
      <c r="L140" s="320">
        <v>9.4314613732079806</v>
      </c>
      <c r="M140" s="318">
        <v>1860.6433900725547</v>
      </c>
      <c r="N140" s="320">
        <v>11.155583543043122</v>
      </c>
      <c r="O140" s="318">
        <v>1894.4449999999999</v>
      </c>
      <c r="P140" s="320">
        <v>14.66</v>
      </c>
      <c r="Q140" s="274">
        <f t="shared" si="5"/>
        <v>96.280961332305452</v>
      </c>
      <c r="R140" s="318">
        <v>1894.4449999999999</v>
      </c>
      <c r="S140" s="318">
        <v>14.66</v>
      </c>
    </row>
    <row r="141" spans="1:19" x14ac:dyDescent="0.25">
      <c r="A141" s="85" t="s">
        <v>1171</v>
      </c>
      <c r="B141" s="318">
        <v>324.99748828158494</v>
      </c>
      <c r="C141" s="318">
        <v>340.78791320036879</v>
      </c>
      <c r="D141" s="353">
        <f t="shared" si="2"/>
        <v>0.95366495023108477</v>
      </c>
      <c r="E141" s="319">
        <v>0.46158266325712866</v>
      </c>
      <c r="F141" s="319">
        <v>2.8644980418965661E-3</v>
      </c>
      <c r="G141" s="319">
        <v>10.717144549662207</v>
      </c>
      <c r="H141" s="319">
        <v>0.13073030581188977</v>
      </c>
      <c r="I141" s="319">
        <v>0.16774313496956322</v>
      </c>
      <c r="J141" s="319">
        <v>1.0939047070950743E-3</v>
      </c>
      <c r="K141" s="318">
        <v>2446.5422370912374</v>
      </c>
      <c r="L141" s="320">
        <v>12.634088313174516</v>
      </c>
      <c r="M141" s="318">
        <v>2498.9116264981644</v>
      </c>
      <c r="N141" s="320">
        <v>11.329282908222012</v>
      </c>
      <c r="O141" s="318">
        <v>2535.4899999999998</v>
      </c>
      <c r="P141" s="320">
        <v>10.8</v>
      </c>
      <c r="Q141" s="274">
        <f t="shared" si="5"/>
        <v>96.491890604626235</v>
      </c>
      <c r="R141" s="318">
        <v>2535.4899999999998</v>
      </c>
      <c r="S141" s="318">
        <v>10.8</v>
      </c>
    </row>
    <row r="142" spans="1:19" x14ac:dyDescent="0.25">
      <c r="A142" s="85" t="s">
        <v>1172</v>
      </c>
      <c r="B142" s="318">
        <v>324.28083938837312</v>
      </c>
      <c r="C142" s="318">
        <v>255.37183912065126</v>
      </c>
      <c r="D142" s="353">
        <f t="shared" si="2"/>
        <v>1.2698378979648011</v>
      </c>
      <c r="E142" s="319">
        <v>0.4143812708303703</v>
      </c>
      <c r="F142" s="319">
        <v>2.58387735628868E-3</v>
      </c>
      <c r="G142" s="319">
        <v>8.7344913579077179</v>
      </c>
      <c r="H142" s="319">
        <v>0.12114067471661177</v>
      </c>
      <c r="I142" s="319">
        <v>0.1523460132469982</v>
      </c>
      <c r="J142" s="319">
        <v>1.3558721986875201E-3</v>
      </c>
      <c r="K142" s="318">
        <v>2234.9213281959615</v>
      </c>
      <c r="L142" s="320">
        <v>11.776712904897295</v>
      </c>
      <c r="M142" s="318">
        <v>2310.6822243556403</v>
      </c>
      <c r="N142" s="320">
        <v>12.636565580923161</v>
      </c>
      <c r="O142" s="318">
        <v>2372.5300000000002</v>
      </c>
      <c r="P142" s="320">
        <v>15.125</v>
      </c>
      <c r="Q142" s="274">
        <f t="shared" si="5"/>
        <v>94.199918576201824</v>
      </c>
      <c r="R142" s="318">
        <v>2372.5300000000002</v>
      </c>
      <c r="S142" s="318">
        <v>15.125</v>
      </c>
    </row>
    <row r="143" spans="1:19" x14ac:dyDescent="0.25">
      <c r="A143" s="85" t="s">
        <v>1173</v>
      </c>
      <c r="B143" s="318">
        <v>166.74129657334262</v>
      </c>
      <c r="C143" s="318">
        <v>290.28672633061791</v>
      </c>
      <c r="D143" s="353">
        <f t="shared" si="2"/>
        <v>0.57440207026012968</v>
      </c>
      <c r="E143" s="319">
        <v>0.40062869802825574</v>
      </c>
      <c r="F143" s="319">
        <v>2.7430542452998997E-3</v>
      </c>
      <c r="G143" s="319">
        <v>7.4151747791352323</v>
      </c>
      <c r="H143" s="319">
        <v>0.13660768488883357</v>
      </c>
      <c r="I143" s="319">
        <v>0.13357751557346914</v>
      </c>
      <c r="J143" s="319">
        <v>1.8006344774988826E-3</v>
      </c>
      <c r="K143" s="318">
        <v>2171.9336395786049</v>
      </c>
      <c r="L143" s="320">
        <v>12.624963647916275</v>
      </c>
      <c r="M143" s="318">
        <v>2162.8030637942711</v>
      </c>
      <c r="N143" s="320">
        <v>16.484662321362521</v>
      </c>
      <c r="O143" s="318">
        <v>2146.29</v>
      </c>
      <c r="P143" s="320">
        <v>23.4575</v>
      </c>
      <c r="Q143" s="274">
        <f t="shared" si="5"/>
        <v>101.19478912815161</v>
      </c>
      <c r="R143" s="318">
        <v>2146.29</v>
      </c>
      <c r="S143" s="318">
        <v>23.4575</v>
      </c>
    </row>
    <row r="144" spans="1:19" x14ac:dyDescent="0.25">
      <c r="A144" s="87" t="s">
        <v>1174</v>
      </c>
      <c r="B144" s="325">
        <v>334.04120307559691</v>
      </c>
      <c r="C144" s="325">
        <v>271.42605488907355</v>
      </c>
      <c r="D144" s="353">
        <f t="shared" si="2"/>
        <v>1.230689526884635</v>
      </c>
      <c r="E144" s="326">
        <v>0.36582235061164836</v>
      </c>
      <c r="F144" s="326">
        <v>2.6516228824786138E-3</v>
      </c>
      <c r="G144" s="326">
        <v>7.2879610658138043</v>
      </c>
      <c r="H144" s="326">
        <v>0.12289991105800815</v>
      </c>
      <c r="I144" s="326">
        <v>0.14395564924791171</v>
      </c>
      <c r="J144" s="326">
        <v>1.4269177009220459E-3</v>
      </c>
      <c r="K144" s="325">
        <v>2009.7128244610255</v>
      </c>
      <c r="L144" s="327">
        <v>12.515156764816311</v>
      </c>
      <c r="M144" s="325">
        <v>2147.3361302213457</v>
      </c>
      <c r="N144" s="327">
        <v>15.057941745286143</v>
      </c>
      <c r="O144" s="325">
        <v>2275.62</v>
      </c>
      <c r="P144" s="327">
        <v>16.972499999999854</v>
      </c>
      <c r="Q144" s="331">
        <f t="shared" si="5"/>
        <v>88.314956999016786</v>
      </c>
      <c r="R144" s="325">
        <v>2275.62</v>
      </c>
      <c r="S144" s="325">
        <v>16.972499999999854</v>
      </c>
    </row>
    <row r="145" spans="1:19" x14ac:dyDescent="0.25">
      <c r="A145" s="85" t="s">
        <v>1175</v>
      </c>
      <c r="B145" s="318">
        <v>336.21071618307224</v>
      </c>
      <c r="C145" s="318">
        <v>447.46750788510508</v>
      </c>
      <c r="D145" s="353">
        <f t="shared" si="2"/>
        <v>0.75136341803257833</v>
      </c>
      <c r="E145" s="319">
        <v>0.35121044710865018</v>
      </c>
      <c r="F145" s="319">
        <v>2.0692077020373306E-3</v>
      </c>
      <c r="G145" s="319">
        <v>6.3318378510993476</v>
      </c>
      <c r="H145" s="319">
        <v>0.11569094649137161</v>
      </c>
      <c r="I145" s="319">
        <v>0.12998473608960548</v>
      </c>
      <c r="J145" s="319">
        <v>9.9276671657622757E-4</v>
      </c>
      <c r="K145" s="318">
        <v>1940.3759433225985</v>
      </c>
      <c r="L145" s="320">
        <v>9.8718747562946874</v>
      </c>
      <c r="M145" s="318">
        <v>2022.8727364555377</v>
      </c>
      <c r="N145" s="320">
        <v>16.023319090892528</v>
      </c>
      <c r="O145" s="318">
        <v>2097.84</v>
      </c>
      <c r="P145" s="320">
        <v>18.982500000000073</v>
      </c>
      <c r="Q145" s="274">
        <f t="shared" si="5"/>
        <v>92.493991120514352</v>
      </c>
      <c r="R145" s="318">
        <v>2097.84</v>
      </c>
      <c r="S145" s="318">
        <v>18.982500000000073</v>
      </c>
    </row>
    <row r="146" spans="1:19" x14ac:dyDescent="0.25">
      <c r="A146" s="85" t="s">
        <v>1176</v>
      </c>
      <c r="B146" s="318">
        <v>231.08167185777407</v>
      </c>
      <c r="C146" s="318">
        <v>250.35121643414317</v>
      </c>
      <c r="D146" s="353">
        <f t="shared" si="2"/>
        <v>0.92302995427450574</v>
      </c>
      <c r="E146" s="319">
        <v>0.41993698698875587</v>
      </c>
      <c r="F146" s="319">
        <v>2.5001035096316815E-3</v>
      </c>
      <c r="G146" s="319">
        <v>9.3347671625439315</v>
      </c>
      <c r="H146" s="319">
        <v>0.1641680071175067</v>
      </c>
      <c r="I146" s="319">
        <v>0.16063101664074539</v>
      </c>
      <c r="J146" s="319">
        <v>1.1962626038484632E-3</v>
      </c>
      <c r="K146" s="318">
        <v>2260.1933619244023</v>
      </c>
      <c r="L146" s="320">
        <v>11.350306051249845</v>
      </c>
      <c r="M146" s="318">
        <v>2371.4409949298106</v>
      </c>
      <c r="N146" s="320">
        <v>16.130739340012951</v>
      </c>
      <c r="O146" s="318">
        <v>2462.0300000000002</v>
      </c>
      <c r="P146" s="320">
        <v>13.115</v>
      </c>
      <c r="Q146" s="274">
        <f t="shared" si="5"/>
        <v>91.802023611588908</v>
      </c>
      <c r="R146" s="318">
        <v>2462.0300000000002</v>
      </c>
      <c r="S146" s="318">
        <v>13.115</v>
      </c>
    </row>
    <row r="147" spans="1:19" x14ac:dyDescent="0.25">
      <c r="A147" s="85" t="s">
        <v>1177</v>
      </c>
      <c r="B147" s="318">
        <v>223.68868603148792</v>
      </c>
      <c r="C147" s="318">
        <v>389.72046870389374</v>
      </c>
      <c r="D147" s="353">
        <f t="shared" ref="D147:D163" si="6">B147/C147</f>
        <v>0.57397212616370086</v>
      </c>
      <c r="E147" s="319">
        <v>0.46760338360323145</v>
      </c>
      <c r="F147" s="319">
        <v>2.825771828894983E-3</v>
      </c>
      <c r="G147" s="319">
        <v>10.7993199908381</v>
      </c>
      <c r="H147" s="319">
        <v>0.17416448377404312</v>
      </c>
      <c r="I147" s="319">
        <v>0.16678219067411323</v>
      </c>
      <c r="J147" s="319">
        <v>1.0684120849317981E-3</v>
      </c>
      <c r="K147" s="318">
        <v>2473.0425078573844</v>
      </c>
      <c r="L147" s="320">
        <v>12.412153247642891</v>
      </c>
      <c r="M147" s="318">
        <v>2506.0079219332815</v>
      </c>
      <c r="N147" s="320">
        <v>14.988703614028054</v>
      </c>
      <c r="O147" s="318">
        <v>2525.61</v>
      </c>
      <c r="P147" s="320">
        <v>9.7200000000000273</v>
      </c>
      <c r="Q147" s="274">
        <f t="shared" si="5"/>
        <v>97.918621951029024</v>
      </c>
      <c r="R147" s="318">
        <v>2525.61</v>
      </c>
      <c r="S147" s="318">
        <v>9.7200000000000273</v>
      </c>
    </row>
    <row r="148" spans="1:19" x14ac:dyDescent="0.25">
      <c r="A148" s="87" t="s">
        <v>1178</v>
      </c>
      <c r="B148" s="327">
        <v>17.092558903582155</v>
      </c>
      <c r="C148" s="325">
        <v>336.71282454734364</v>
      </c>
      <c r="D148" s="353">
        <f t="shared" si="6"/>
        <v>5.0763017198885603E-2</v>
      </c>
      <c r="E148" s="326">
        <v>0.40664293396846574</v>
      </c>
      <c r="F148" s="326">
        <v>5.2794542000009536E-3</v>
      </c>
      <c r="G148" s="326">
        <v>6.7538877385714891</v>
      </c>
      <c r="H148" s="326">
        <v>0.13596125095873235</v>
      </c>
      <c r="I148" s="326">
        <v>0.1200366216429803</v>
      </c>
      <c r="J148" s="326">
        <v>1.109726773203706E-3</v>
      </c>
      <c r="K148" s="325">
        <v>2199.5549888869314</v>
      </c>
      <c r="L148" s="327">
        <v>24.194987523385407</v>
      </c>
      <c r="M148" s="325">
        <v>2079.7018442105586</v>
      </c>
      <c r="N148" s="327">
        <v>17.806151706310857</v>
      </c>
      <c r="O148" s="325">
        <v>1966.67</v>
      </c>
      <c r="P148" s="327">
        <v>16.355</v>
      </c>
      <c r="Q148" s="274">
        <f t="shared" si="5"/>
        <v>111.84158953392951</v>
      </c>
      <c r="R148" s="325">
        <v>1966.67</v>
      </c>
      <c r="S148" s="325">
        <v>16.355</v>
      </c>
    </row>
    <row r="149" spans="1:19" x14ac:dyDescent="0.25">
      <c r="A149" s="85" t="s">
        <v>1179</v>
      </c>
      <c r="B149" s="318">
        <v>339.28614809599389</v>
      </c>
      <c r="C149" s="318">
        <v>619.59028288123648</v>
      </c>
      <c r="D149" s="353">
        <f t="shared" si="6"/>
        <v>0.54759759387806362</v>
      </c>
      <c r="E149" s="319">
        <v>0.46753228536031455</v>
      </c>
      <c r="F149" s="319">
        <v>2.6361573180364488E-3</v>
      </c>
      <c r="G149" s="319">
        <v>10.951694490235225</v>
      </c>
      <c r="H149" s="319">
        <v>0.14884041562347988</v>
      </c>
      <c r="I149" s="319">
        <v>0.16933224926130985</v>
      </c>
      <c r="J149" s="319">
        <v>8.5111599437121856E-4</v>
      </c>
      <c r="K149" s="318">
        <v>2472.7302028921326</v>
      </c>
      <c r="L149" s="320">
        <v>11.579833962849079</v>
      </c>
      <c r="M149" s="318">
        <v>2519.0364691791933</v>
      </c>
      <c r="N149" s="320">
        <v>12.64572562620333</v>
      </c>
      <c r="O149" s="318">
        <v>2550.92</v>
      </c>
      <c r="P149" s="320">
        <v>9.1050000000000182</v>
      </c>
      <c r="Q149" s="274">
        <f t="shared" si="5"/>
        <v>96.934839308646787</v>
      </c>
      <c r="R149" s="318">
        <v>2550.92</v>
      </c>
      <c r="S149" s="318">
        <v>9.1050000000000182</v>
      </c>
    </row>
    <row r="150" spans="1:19" x14ac:dyDescent="0.25">
      <c r="A150" s="85" t="s">
        <v>1180</v>
      </c>
      <c r="B150" s="318">
        <v>263.17337634734395</v>
      </c>
      <c r="C150" s="318">
        <v>540.88937944676741</v>
      </c>
      <c r="D150" s="353">
        <f t="shared" si="6"/>
        <v>0.48655674588494047</v>
      </c>
      <c r="E150" s="319">
        <v>0.39669902681431984</v>
      </c>
      <c r="F150" s="319">
        <v>2.2390779353139885E-3</v>
      </c>
      <c r="G150" s="319">
        <v>7.5729893639431385</v>
      </c>
      <c r="H150" s="319">
        <v>0.10347926620263184</v>
      </c>
      <c r="I150" s="319">
        <v>0.13808166682887088</v>
      </c>
      <c r="J150" s="319">
        <v>7.7350067311464312E-4</v>
      </c>
      <c r="K150" s="318">
        <v>2153.8218504710321</v>
      </c>
      <c r="L150" s="320">
        <v>10.334392625116152</v>
      </c>
      <c r="M150" s="318">
        <v>2181.6687709295838</v>
      </c>
      <c r="N150" s="320">
        <v>12.256657741987738</v>
      </c>
      <c r="O150" s="318">
        <v>2203.39</v>
      </c>
      <c r="P150" s="320">
        <v>9.4124999999999091</v>
      </c>
      <c r="Q150" s="274">
        <f t="shared" si="5"/>
        <v>97.750368771349244</v>
      </c>
      <c r="R150" s="318">
        <v>2203.39</v>
      </c>
      <c r="S150" s="318">
        <v>9.4124999999999091</v>
      </c>
    </row>
    <row r="151" spans="1:19" x14ac:dyDescent="0.25">
      <c r="A151" s="85" t="s">
        <v>1181</v>
      </c>
      <c r="B151" s="318">
        <v>567.42618348157646</v>
      </c>
      <c r="C151" s="318">
        <v>449.07447697087429</v>
      </c>
      <c r="D151" s="353">
        <f t="shared" si="6"/>
        <v>1.2635458316602974</v>
      </c>
      <c r="E151" s="319">
        <v>0.41500492932253796</v>
      </c>
      <c r="F151" s="319">
        <v>6.8074868552534633E-3</v>
      </c>
      <c r="G151" s="319">
        <v>9.2579427251979034</v>
      </c>
      <c r="H151" s="319">
        <v>0.20628008420349567</v>
      </c>
      <c r="I151" s="319">
        <v>0.16155370878109696</v>
      </c>
      <c r="J151" s="319">
        <v>1.5434168706797197E-3</v>
      </c>
      <c r="K151" s="318">
        <v>2237.763189101056</v>
      </c>
      <c r="L151" s="320">
        <v>31.013473853056439</v>
      </c>
      <c r="M151" s="318">
        <v>2363.8648581242992</v>
      </c>
      <c r="N151" s="320">
        <v>20.421399044909549</v>
      </c>
      <c r="O151" s="318">
        <v>2471.91</v>
      </c>
      <c r="P151" s="320">
        <v>15.28</v>
      </c>
      <c r="Q151" s="274">
        <f t="shared" si="5"/>
        <v>90.527696764892568</v>
      </c>
      <c r="R151" s="318">
        <v>2471.91</v>
      </c>
      <c r="S151" s="318">
        <v>15.28</v>
      </c>
    </row>
    <row r="152" spans="1:19" x14ac:dyDescent="0.25">
      <c r="A152" s="85" t="s">
        <v>1182</v>
      </c>
      <c r="B152" s="318">
        <v>353.81848631577725</v>
      </c>
      <c r="C152" s="318">
        <v>878.1378769289156</v>
      </c>
      <c r="D152" s="353">
        <f t="shared" si="6"/>
        <v>0.40291905817019952</v>
      </c>
      <c r="E152" s="319">
        <v>0.48917465597682769</v>
      </c>
      <c r="F152" s="319">
        <v>2.8602956189804005E-3</v>
      </c>
      <c r="G152" s="319">
        <v>11.141725846011616</v>
      </c>
      <c r="H152" s="319">
        <v>0.15032565476952592</v>
      </c>
      <c r="I152" s="319">
        <v>0.16485776260097756</v>
      </c>
      <c r="J152" s="319">
        <v>7.1910906183670069E-4</v>
      </c>
      <c r="K152" s="318">
        <v>2567.1042341505668</v>
      </c>
      <c r="L152" s="320">
        <v>12.381806824209889</v>
      </c>
      <c r="M152" s="318">
        <v>2535.0540056579625</v>
      </c>
      <c r="N152" s="320">
        <v>12.572011930046529</v>
      </c>
      <c r="O152" s="318">
        <v>2505.86</v>
      </c>
      <c r="P152" s="320">
        <v>7.4049999999999727</v>
      </c>
      <c r="Q152" s="274">
        <f t="shared" si="5"/>
        <v>102.4440405350086</v>
      </c>
      <c r="R152" s="318">
        <v>2505.86</v>
      </c>
      <c r="S152" s="318">
        <v>7.4049999999999727</v>
      </c>
    </row>
    <row r="153" spans="1:19" x14ac:dyDescent="0.25">
      <c r="A153" s="85" t="s">
        <v>1183</v>
      </c>
      <c r="B153" s="318">
        <v>673.98307218870696</v>
      </c>
      <c r="C153" s="318">
        <v>493.00074254003511</v>
      </c>
      <c r="D153" s="353">
        <f t="shared" si="6"/>
        <v>1.3671035640153724</v>
      </c>
      <c r="E153" s="319">
        <v>0.44001238745699872</v>
      </c>
      <c r="F153" s="319">
        <v>2.6460411056928152E-3</v>
      </c>
      <c r="G153" s="319">
        <v>10.102066867621573</v>
      </c>
      <c r="H153" s="319">
        <v>0.13193430732611103</v>
      </c>
      <c r="I153" s="319">
        <v>0.16633278463877896</v>
      </c>
      <c r="J153" s="319">
        <v>1.2516498855712588E-3</v>
      </c>
      <c r="K153" s="318">
        <v>2350.6959932415948</v>
      </c>
      <c r="L153" s="320">
        <v>11.845381509718891</v>
      </c>
      <c r="M153" s="318">
        <v>2444.1603241860726</v>
      </c>
      <c r="N153" s="320">
        <v>12.067137428353817</v>
      </c>
      <c r="O153" s="318">
        <v>2521.2950000000001</v>
      </c>
      <c r="P153" s="320">
        <v>45.369999999999891</v>
      </c>
      <c r="Q153" s="274">
        <f t="shared" si="5"/>
        <v>93.233675283598103</v>
      </c>
      <c r="R153" s="318">
        <v>2521.2950000000001</v>
      </c>
      <c r="S153" s="318">
        <v>45.369999999999891</v>
      </c>
    </row>
    <row r="154" spans="1:19" x14ac:dyDescent="0.25">
      <c r="A154" s="85" t="s">
        <v>1184</v>
      </c>
      <c r="B154" s="318">
        <v>242.02079871917309</v>
      </c>
      <c r="C154" s="318">
        <v>533.59828235742998</v>
      </c>
      <c r="D154" s="353">
        <f t="shared" si="6"/>
        <v>0.45356367649822349</v>
      </c>
      <c r="E154" s="319">
        <v>0.32470588109185111</v>
      </c>
      <c r="F154" s="319">
        <v>4.5726465936727035E-3</v>
      </c>
      <c r="G154" s="319">
        <v>5.1696934506287535</v>
      </c>
      <c r="H154" s="319">
        <v>9.3919482316421998E-2</v>
      </c>
      <c r="I154" s="319">
        <v>0.11540485034290995</v>
      </c>
      <c r="J154" s="319">
        <v>1.0492914867659031E-3</v>
      </c>
      <c r="K154" s="318">
        <v>1812.6701580228596</v>
      </c>
      <c r="L154" s="320">
        <v>22.251951430836584</v>
      </c>
      <c r="M154" s="318">
        <v>1847.6409126570531</v>
      </c>
      <c r="N154" s="320">
        <v>15.458080500744927</v>
      </c>
      <c r="O154" s="318">
        <v>1887.04</v>
      </c>
      <c r="P154" s="320">
        <v>16.357500000000073</v>
      </c>
      <c r="Q154" s="274">
        <f t="shared" si="5"/>
        <v>96.058915445505107</v>
      </c>
      <c r="R154" s="318">
        <v>1887.04</v>
      </c>
      <c r="S154" s="318">
        <v>16.357500000000073</v>
      </c>
    </row>
    <row r="155" spans="1:19" x14ac:dyDescent="0.25">
      <c r="A155" s="87" t="s">
        <v>1185</v>
      </c>
      <c r="B155" s="325">
        <v>138.14467911571339</v>
      </c>
      <c r="C155" s="327">
        <v>87.735922644891318</v>
      </c>
      <c r="D155" s="353">
        <f t="shared" si="6"/>
        <v>1.5745509359359005</v>
      </c>
      <c r="E155" s="326">
        <v>0.27942980418038249</v>
      </c>
      <c r="F155" s="326">
        <v>4.5367423989217835E-3</v>
      </c>
      <c r="G155" s="326">
        <v>4.2160771833222475</v>
      </c>
      <c r="H155" s="326">
        <v>9.344814101511216E-2</v>
      </c>
      <c r="I155" s="326">
        <v>0.11054805079612637</v>
      </c>
      <c r="J155" s="326">
        <v>2.3486490917716007E-3</v>
      </c>
      <c r="K155" s="325">
        <v>1588.490012559065</v>
      </c>
      <c r="L155" s="327">
        <v>22.858497605577782</v>
      </c>
      <c r="M155" s="325">
        <v>1677.1545127998641</v>
      </c>
      <c r="N155" s="327">
        <v>18.192946331476037</v>
      </c>
      <c r="O155" s="325">
        <v>1809.26</v>
      </c>
      <c r="P155" s="327">
        <v>38.585000000000001</v>
      </c>
      <c r="Q155" s="331">
        <f t="shared" si="5"/>
        <v>87.797774369580111</v>
      </c>
      <c r="R155" s="325">
        <v>1809.26</v>
      </c>
      <c r="S155" s="325">
        <v>38.585000000000001</v>
      </c>
    </row>
    <row r="156" spans="1:19" x14ac:dyDescent="0.25">
      <c r="A156" s="85" t="s">
        <v>1186</v>
      </c>
      <c r="B156" s="318">
        <v>452.68622212598223</v>
      </c>
      <c r="C156" s="318">
        <v>334.2506583493531</v>
      </c>
      <c r="D156" s="353">
        <f t="shared" si="6"/>
        <v>1.3543315796639128</v>
      </c>
      <c r="E156" s="319">
        <v>0.47991075480923934</v>
      </c>
      <c r="F156" s="319">
        <v>3.8521799999021852E-3</v>
      </c>
      <c r="G156" s="319">
        <v>10.945998261764545</v>
      </c>
      <c r="H156" s="319">
        <v>0.14206497276033675</v>
      </c>
      <c r="I156" s="319">
        <v>0.1654706095269747</v>
      </c>
      <c r="J156" s="319">
        <v>1.1922310614498341E-3</v>
      </c>
      <c r="K156" s="318">
        <v>2526.8769389414288</v>
      </c>
      <c r="L156" s="320">
        <v>16.779933376253666</v>
      </c>
      <c r="M156" s="318">
        <v>2518.552417934065</v>
      </c>
      <c r="N156" s="320">
        <v>12.075773281317424</v>
      </c>
      <c r="O156" s="318">
        <v>2512.65</v>
      </c>
      <c r="P156" s="320">
        <v>11.2650000000001</v>
      </c>
      <c r="Q156" s="274">
        <f t="shared" ref="Q156:Q163" si="7">K156/O156*100</f>
        <v>100.56621252229434</v>
      </c>
      <c r="R156" s="318">
        <v>2512.65</v>
      </c>
      <c r="S156" s="318">
        <v>11.2650000000001</v>
      </c>
    </row>
    <row r="157" spans="1:19" x14ac:dyDescent="0.25">
      <c r="A157" s="85" t="s">
        <v>1187</v>
      </c>
      <c r="B157" s="320">
        <v>14.354263410874289</v>
      </c>
      <c r="C157" s="318">
        <v>300.37701631818334</v>
      </c>
      <c r="D157" s="353">
        <f t="shared" si="6"/>
        <v>4.778748915885464E-2</v>
      </c>
      <c r="E157" s="319">
        <v>0.32133861899086447</v>
      </c>
      <c r="F157" s="319">
        <v>2.3820874577314115E-3</v>
      </c>
      <c r="G157" s="319">
        <v>4.9713255139122632</v>
      </c>
      <c r="H157" s="319">
        <v>7.7330328723710193E-2</v>
      </c>
      <c r="I157" s="319">
        <v>0.11201361800080399</v>
      </c>
      <c r="J157" s="319">
        <v>1.1279837893812107E-3</v>
      </c>
      <c r="K157" s="318">
        <v>1796.2631944366635</v>
      </c>
      <c r="L157" s="320">
        <v>11.621501699569535</v>
      </c>
      <c r="M157" s="318">
        <v>1814.4579701383191</v>
      </c>
      <c r="N157" s="320">
        <v>13.150228548854898</v>
      </c>
      <c r="O157" s="318">
        <v>1832.41</v>
      </c>
      <c r="P157" s="320">
        <v>18.212499999999999</v>
      </c>
      <c r="Q157" s="274">
        <f t="shared" si="7"/>
        <v>98.027362568238743</v>
      </c>
      <c r="R157" s="318">
        <v>1832.41</v>
      </c>
      <c r="S157" s="318">
        <v>18.212499999999999</v>
      </c>
    </row>
    <row r="158" spans="1:19" x14ac:dyDescent="0.25">
      <c r="A158" s="85" t="s">
        <v>1188</v>
      </c>
      <c r="B158" s="318">
        <v>542.55305195348728</v>
      </c>
      <c r="C158" s="318">
        <v>204.08474035390731</v>
      </c>
      <c r="D158" s="353">
        <f t="shared" si="6"/>
        <v>2.6584694721057316</v>
      </c>
      <c r="E158" s="319">
        <v>0.48961993940673154</v>
      </c>
      <c r="F158" s="319">
        <v>3.8909760854056118E-3</v>
      </c>
      <c r="G158" s="319">
        <v>11.172357728215005</v>
      </c>
      <c r="H158" s="319">
        <v>0.17809841714738409</v>
      </c>
      <c r="I158" s="319">
        <v>0.16514176719722637</v>
      </c>
      <c r="J158" s="319">
        <v>1.5905716849062977E-3</v>
      </c>
      <c r="K158" s="318">
        <v>2569.0315113407569</v>
      </c>
      <c r="L158" s="320">
        <v>16.838456442101233</v>
      </c>
      <c r="M158" s="318">
        <v>2537.6124496510788</v>
      </c>
      <c r="N158" s="320">
        <v>14.857517723913361</v>
      </c>
      <c r="O158" s="318">
        <v>2508.9499999999998</v>
      </c>
      <c r="P158" s="320">
        <v>15.274999999999864</v>
      </c>
      <c r="Q158" s="274">
        <f t="shared" si="7"/>
        <v>102.39468747247882</v>
      </c>
      <c r="R158" s="318">
        <v>2508.9499999999998</v>
      </c>
      <c r="S158" s="318">
        <v>15.274999999999864</v>
      </c>
    </row>
    <row r="159" spans="1:19" x14ac:dyDescent="0.25">
      <c r="A159" s="87" t="s">
        <v>1189</v>
      </c>
      <c r="B159" s="325">
        <v>189.02352269765817</v>
      </c>
      <c r="C159" s="325">
        <v>195.15991059472077</v>
      </c>
      <c r="D159" s="353">
        <f t="shared" si="6"/>
        <v>0.96855712898021484</v>
      </c>
      <c r="E159" s="326">
        <v>0.41242078402318466</v>
      </c>
      <c r="F159" s="326">
        <v>8.4475556617672337E-3</v>
      </c>
      <c r="G159" s="326">
        <v>7.8082171480000415</v>
      </c>
      <c r="H159" s="326">
        <v>0.29873310607245512</v>
      </c>
      <c r="I159" s="326">
        <v>0.13201129892486732</v>
      </c>
      <c r="J159" s="326">
        <v>2.3246111806302758E-3</v>
      </c>
      <c r="K159" s="325">
        <v>2225.9796961051979</v>
      </c>
      <c r="L159" s="327">
        <v>38.555855717253053</v>
      </c>
      <c r="M159" s="325">
        <v>2209.1537316477757</v>
      </c>
      <c r="N159" s="327">
        <v>34.450208184319081</v>
      </c>
      <c r="O159" s="325">
        <v>2124.9949999999999</v>
      </c>
      <c r="P159" s="327">
        <v>30.397499999999809</v>
      </c>
      <c r="Q159" s="274">
        <f t="shared" si="7"/>
        <v>104.75223217490857</v>
      </c>
      <c r="R159" s="325">
        <v>2124.9949999999999</v>
      </c>
      <c r="S159" s="325">
        <v>30.397499999999809</v>
      </c>
    </row>
    <row r="160" spans="1:19" x14ac:dyDescent="0.25">
      <c r="A160" s="85" t="s">
        <v>1190</v>
      </c>
      <c r="B160" s="318">
        <v>459.71390270292386</v>
      </c>
      <c r="C160" s="318">
        <v>334.8845571133694</v>
      </c>
      <c r="D160" s="353">
        <f t="shared" si="6"/>
        <v>1.3727533651164918</v>
      </c>
      <c r="E160" s="319">
        <v>0.49195790015584145</v>
      </c>
      <c r="F160" s="319">
        <v>3.4974597850513838E-3</v>
      </c>
      <c r="G160" s="319">
        <v>11.322805727990009</v>
      </c>
      <c r="H160" s="319">
        <v>0.16777193501490831</v>
      </c>
      <c r="I160" s="319">
        <v>0.16648385163558807</v>
      </c>
      <c r="J160" s="319">
        <v>1.4881754854464172E-3</v>
      </c>
      <c r="K160" s="318">
        <v>2579.1412366139239</v>
      </c>
      <c r="L160" s="320">
        <v>15.111763982572938</v>
      </c>
      <c r="M160" s="318">
        <v>2550.0854646277262</v>
      </c>
      <c r="N160" s="320">
        <v>13.825041972619829</v>
      </c>
      <c r="O160" s="318">
        <v>2524.0700000000002</v>
      </c>
      <c r="P160" s="320">
        <v>14.8125</v>
      </c>
      <c r="Q160" s="274">
        <f t="shared" si="7"/>
        <v>102.18184268320307</v>
      </c>
      <c r="R160" s="318">
        <v>2524.0700000000002</v>
      </c>
      <c r="S160" s="318">
        <v>14.8125</v>
      </c>
    </row>
    <row r="161" spans="1:19" x14ac:dyDescent="0.25">
      <c r="A161" s="85" t="s">
        <v>1191</v>
      </c>
      <c r="B161" s="318">
        <v>112.72570671854938</v>
      </c>
      <c r="C161" s="318">
        <v>150.02826126059605</v>
      </c>
      <c r="D161" s="353">
        <f t="shared" si="6"/>
        <v>0.75136314832541518</v>
      </c>
      <c r="E161" s="319">
        <v>0.46167251437728529</v>
      </c>
      <c r="F161" s="319">
        <v>3.6056328964210729E-3</v>
      </c>
      <c r="G161" s="319">
        <v>10.330157128756168</v>
      </c>
      <c r="H161" s="319">
        <v>0.1654454117590014</v>
      </c>
      <c r="I161" s="319">
        <v>0.16195117973270692</v>
      </c>
      <c r="J161" s="319">
        <v>1.5733931749613355E-3</v>
      </c>
      <c r="K161" s="318">
        <v>2446.9385196599783</v>
      </c>
      <c r="L161" s="320">
        <v>15.901954751243466</v>
      </c>
      <c r="M161" s="318">
        <v>2464.8098119761389</v>
      </c>
      <c r="N161" s="320">
        <v>14.827897518592636</v>
      </c>
      <c r="O161" s="318">
        <v>2476.23</v>
      </c>
      <c r="P161" s="320">
        <v>15.587499999999864</v>
      </c>
      <c r="Q161" s="274">
        <f t="shared" si="7"/>
        <v>98.817093713426388</v>
      </c>
      <c r="R161" s="318">
        <v>2476.23</v>
      </c>
      <c r="S161" s="318">
        <v>15.587499999999864</v>
      </c>
    </row>
    <row r="162" spans="1:19" x14ac:dyDescent="0.25">
      <c r="A162" s="85" t="s">
        <v>1192</v>
      </c>
      <c r="B162" s="318">
        <v>208.73808275342063</v>
      </c>
      <c r="C162" s="318">
        <v>215.02403057333586</v>
      </c>
      <c r="D162" s="353">
        <f t="shared" si="6"/>
        <v>0.97076630084947013</v>
      </c>
      <c r="E162" s="319">
        <v>0.45236017461933159</v>
      </c>
      <c r="F162" s="319">
        <v>2.6917406540996839E-3</v>
      </c>
      <c r="G162" s="319">
        <v>10.32669678024121</v>
      </c>
      <c r="H162" s="319">
        <v>0.16420395976538843</v>
      </c>
      <c r="I162" s="319">
        <v>0.16508141025052847</v>
      </c>
      <c r="J162" s="319">
        <v>1.3316365454408407E-3</v>
      </c>
      <c r="K162" s="318">
        <v>2405.7369204693414</v>
      </c>
      <c r="L162" s="320">
        <v>11.947515016002853</v>
      </c>
      <c r="M162" s="318">
        <v>2464.4996560046275</v>
      </c>
      <c r="N162" s="320">
        <v>14.721114461205843</v>
      </c>
      <c r="O162" s="318">
        <v>2509.2600000000002</v>
      </c>
      <c r="P162" s="320">
        <v>13.577499999999873</v>
      </c>
      <c r="Q162" s="274">
        <f t="shared" si="7"/>
        <v>95.874358196015606</v>
      </c>
      <c r="R162" s="318">
        <v>2509.2600000000002</v>
      </c>
      <c r="S162" s="318">
        <v>13.577499999999873</v>
      </c>
    </row>
    <row r="163" spans="1:19" x14ac:dyDescent="0.25">
      <c r="A163" s="86" t="s">
        <v>1193</v>
      </c>
      <c r="B163" s="373">
        <v>366.9260852999613</v>
      </c>
      <c r="C163" s="373">
        <v>188.84153323471222</v>
      </c>
      <c r="D163" s="374">
        <f t="shared" si="6"/>
        <v>1.9430369951715378</v>
      </c>
      <c r="E163" s="375">
        <v>0.46620065689121992</v>
      </c>
      <c r="F163" s="375">
        <v>4.1824450961612455E-3</v>
      </c>
      <c r="G163" s="375">
        <v>10.507608120880503</v>
      </c>
      <c r="H163" s="375">
        <v>0.20487812456187732</v>
      </c>
      <c r="I163" s="375">
        <v>0.16320197516411269</v>
      </c>
      <c r="J163" s="375">
        <v>1.9064032498507743E-3</v>
      </c>
      <c r="K163" s="373">
        <v>2466.8781165523201</v>
      </c>
      <c r="L163" s="376">
        <v>18.388919953297318</v>
      </c>
      <c r="M163" s="373">
        <v>2480.5893205596726</v>
      </c>
      <c r="N163" s="376">
        <v>18.079496411235141</v>
      </c>
      <c r="O163" s="373">
        <v>2500</v>
      </c>
      <c r="P163" s="376">
        <v>19.757499999999936</v>
      </c>
      <c r="Q163" s="282">
        <f t="shared" si="7"/>
        <v>98.675124662092799</v>
      </c>
      <c r="R163" s="373">
        <v>2500</v>
      </c>
      <c r="S163" s="373">
        <v>19.757499999999936</v>
      </c>
    </row>
    <row r="164" spans="1:19" x14ac:dyDescent="0.25">
      <c r="A164" s="85" t="s">
        <v>1275</v>
      </c>
      <c r="B164" s="318">
        <v>129.39061682504772</v>
      </c>
      <c r="C164" s="318">
        <v>316.43849606631181</v>
      </c>
      <c r="D164" s="85"/>
      <c r="E164" s="319">
        <v>0.17917000000000002</v>
      </c>
      <c r="F164" s="319">
        <v>1.101194762881529E-3</v>
      </c>
      <c r="G164" s="319">
        <v>1.8502000000000003</v>
      </c>
      <c r="H164" s="319">
        <v>2.8094786092133478E-2</v>
      </c>
      <c r="I164" s="319">
        <v>7.4880000000000002E-2</v>
      </c>
      <c r="J164" s="319">
        <v>1.0370594623343892E-3</v>
      </c>
      <c r="K164" s="92">
        <v>1062.438685913776</v>
      </c>
      <c r="L164" s="92">
        <v>6.0201324663618152</v>
      </c>
      <c r="M164" s="92">
        <v>1063.5012105975275</v>
      </c>
      <c r="N164" s="92">
        <v>10.009084856644677</v>
      </c>
      <c r="O164" s="92">
        <v>1064.82</v>
      </c>
      <c r="P164" s="92">
        <v>27.774999999999999</v>
      </c>
    </row>
    <row r="165" spans="1:19" x14ac:dyDescent="0.25">
      <c r="A165" s="85" t="s">
        <v>1275</v>
      </c>
      <c r="B165" s="318">
        <v>111.47960746194602</v>
      </c>
      <c r="C165" s="318">
        <v>277.29855984266436</v>
      </c>
      <c r="D165" s="85"/>
      <c r="E165" s="319">
        <v>0.17917</v>
      </c>
      <c r="F165" s="319">
        <v>1.2401820638000801E-3</v>
      </c>
      <c r="G165" s="319">
        <v>1.8501999999999998</v>
      </c>
      <c r="H165" s="319">
        <v>4.0577232683520627E-2</v>
      </c>
      <c r="I165" s="319">
        <v>7.4880000000000002E-2</v>
      </c>
      <c r="J165" s="319">
        <v>1.3054812085828249E-3</v>
      </c>
      <c r="K165" s="92">
        <v>1062.438685913776</v>
      </c>
      <c r="L165" s="92">
        <v>6.779964035974217</v>
      </c>
      <c r="M165" s="92">
        <v>1063.5012105975275</v>
      </c>
      <c r="N165" s="92">
        <v>14.45660597271069</v>
      </c>
      <c r="O165" s="92">
        <v>1064.82</v>
      </c>
      <c r="P165" s="92">
        <v>34.102499999999999</v>
      </c>
    </row>
    <row r="166" spans="1:19" x14ac:dyDescent="0.25">
      <c r="A166" s="85" t="s">
        <v>1275</v>
      </c>
      <c r="B166" s="318">
        <v>111.33094267392401</v>
      </c>
      <c r="C166" s="318">
        <v>277.38161887728285</v>
      </c>
      <c r="D166" s="85"/>
      <c r="E166" s="319">
        <v>0.17917</v>
      </c>
      <c r="F166" s="319">
        <v>1.2580118482242442E-3</v>
      </c>
      <c r="G166" s="319">
        <v>1.8502000000000003</v>
      </c>
      <c r="H166" s="319">
        <v>3.2537604417951324E-2</v>
      </c>
      <c r="I166" s="319">
        <v>7.4880000000000002E-2</v>
      </c>
      <c r="J166" s="319">
        <v>1.159955301409218E-3</v>
      </c>
      <c r="K166" s="92">
        <v>1062.438685913776</v>
      </c>
      <c r="L166" s="92">
        <v>6.8774379406290791</v>
      </c>
      <c r="M166" s="92">
        <v>1063.5012105975275</v>
      </c>
      <c r="N166" s="92">
        <v>11.592017205579623</v>
      </c>
      <c r="O166" s="92">
        <v>1064.82</v>
      </c>
      <c r="P166" s="92">
        <v>30.4</v>
      </c>
    </row>
    <row r="167" spans="1:19" x14ac:dyDescent="0.25">
      <c r="A167" s="85" t="s">
        <v>1275</v>
      </c>
      <c r="B167" s="318">
        <v>117.29894963041011</v>
      </c>
      <c r="C167" s="318">
        <v>288.57390261398007</v>
      </c>
      <c r="D167" s="85"/>
      <c r="E167" s="319">
        <v>0.17917000000000002</v>
      </c>
      <c r="F167" s="319">
        <v>1.1340409563628004E-3</v>
      </c>
      <c r="G167" s="319">
        <v>1.8502000000000001</v>
      </c>
      <c r="H167" s="319">
        <v>3.7016189780466745E-2</v>
      </c>
      <c r="I167" s="319">
        <v>7.4880000000000016E-2</v>
      </c>
      <c r="J167" s="319">
        <v>1.2108610209417513E-3</v>
      </c>
      <c r="K167" s="92">
        <v>1062.438685913776</v>
      </c>
      <c r="L167" s="92">
        <v>6.1996997532760361</v>
      </c>
      <c r="M167" s="92">
        <v>1063.5012105975275</v>
      </c>
      <c r="N167" s="92">
        <v>13.187750044459108</v>
      </c>
      <c r="O167" s="92">
        <v>1064.82</v>
      </c>
      <c r="P167" s="92">
        <v>32.870000000000118</v>
      </c>
    </row>
    <row r="168" spans="1:19" x14ac:dyDescent="0.25">
      <c r="A168" s="85" t="s">
        <v>1275</v>
      </c>
      <c r="B168" s="320">
        <v>78.769120867377254</v>
      </c>
      <c r="C168" s="318">
        <v>210.15460169920581</v>
      </c>
      <c r="D168" s="85"/>
      <c r="E168" s="319">
        <v>0.17917</v>
      </c>
      <c r="F168" s="319">
        <v>1.3311954869959235E-3</v>
      </c>
      <c r="G168" s="319">
        <v>1.8502000000000001</v>
      </c>
      <c r="H168" s="319">
        <v>4.0507518607894116E-2</v>
      </c>
      <c r="I168" s="319">
        <v>7.4879999999999988E-2</v>
      </c>
      <c r="J168" s="319">
        <v>1.3170304379361856E-3</v>
      </c>
      <c r="K168" s="92">
        <v>1062.438685913776</v>
      </c>
      <c r="L168" s="92">
        <v>7.2775266603971431</v>
      </c>
      <c r="M168" s="92">
        <v>1063.5012105975275</v>
      </c>
      <c r="N168" s="92">
        <v>14.431765324215121</v>
      </c>
      <c r="O168" s="92">
        <v>1064.82</v>
      </c>
      <c r="P168" s="92">
        <v>36.264999999999873</v>
      </c>
    </row>
    <row r="169" spans="1:19" x14ac:dyDescent="0.25">
      <c r="A169" s="85" t="s">
        <v>1275</v>
      </c>
      <c r="B169" s="320">
        <v>81.972577896355915</v>
      </c>
      <c r="C169" s="318">
        <v>218.7310063064171</v>
      </c>
      <c r="D169" s="85"/>
      <c r="E169" s="319">
        <v>0.17917</v>
      </c>
      <c r="F169" s="319">
        <v>1.2574654750934012E-3</v>
      </c>
      <c r="G169" s="319">
        <v>1.8501999999999996</v>
      </c>
      <c r="H169" s="319">
        <v>4.5649357119556998E-2</v>
      </c>
      <c r="I169" s="319">
        <v>7.4880000000000002E-2</v>
      </c>
      <c r="J169" s="319">
        <v>1.4001635998736484E-3</v>
      </c>
      <c r="K169" s="92">
        <v>1062.438685913776</v>
      </c>
      <c r="L169" s="92">
        <v>6.8744509654635522</v>
      </c>
      <c r="M169" s="92">
        <v>1063.5012105975272</v>
      </c>
      <c r="N169" s="92">
        <v>16.263963078845904</v>
      </c>
      <c r="O169" s="92">
        <v>1064.82</v>
      </c>
      <c r="P169" s="92">
        <v>37.037499999999909</v>
      </c>
    </row>
    <row r="170" spans="1:19" x14ac:dyDescent="0.25">
      <c r="A170" s="85" t="s">
        <v>1275</v>
      </c>
      <c r="B170" s="318">
        <v>102.90410468790023</v>
      </c>
      <c r="C170" s="318">
        <v>258.57533888536193</v>
      </c>
      <c r="D170" s="85"/>
      <c r="E170" s="319">
        <v>0.17917</v>
      </c>
      <c r="F170" s="319">
        <v>1.2870934625590566E-3</v>
      </c>
      <c r="G170" s="319">
        <v>1.8502000000000001</v>
      </c>
      <c r="H170" s="319">
        <v>3.6590376729786878E-2</v>
      </c>
      <c r="I170" s="319">
        <v>7.4880000000000002E-2</v>
      </c>
      <c r="J170" s="319">
        <v>1.2660022811594258E-3</v>
      </c>
      <c r="K170" s="92">
        <v>1062.438685913776</v>
      </c>
      <c r="L170" s="92">
        <v>7.0364246426634054</v>
      </c>
      <c r="M170" s="92">
        <v>1063.5012105975275</v>
      </c>
      <c r="N170" s="92">
        <v>13.036028951998901</v>
      </c>
      <c r="O170" s="92">
        <v>1064.82</v>
      </c>
      <c r="P170" s="92">
        <v>33.332500000000003</v>
      </c>
    </row>
    <row r="171" spans="1:19" x14ac:dyDescent="0.25">
      <c r="A171" s="85" t="s">
        <v>1275</v>
      </c>
      <c r="B171" s="320">
        <v>80.861397920199181</v>
      </c>
      <c r="C171" s="318">
        <v>215.88763798929145</v>
      </c>
      <c r="D171" s="85"/>
      <c r="E171" s="319">
        <v>0.17917</v>
      </c>
      <c r="F171" s="319">
        <v>1.3566668877299203E-3</v>
      </c>
      <c r="G171" s="319">
        <v>1.8501999999999994</v>
      </c>
      <c r="H171" s="319">
        <v>4.9994839489236324E-2</v>
      </c>
      <c r="I171" s="319">
        <v>7.4880000000000002E-2</v>
      </c>
      <c r="J171" s="319">
        <v>1.4179323034237555E-3</v>
      </c>
      <c r="K171" s="92">
        <v>1062.438685913776</v>
      </c>
      <c r="L171" s="92">
        <v>7.416776651685268</v>
      </c>
      <c r="M171" s="92">
        <v>1063.501210597527</v>
      </c>
      <c r="N171" s="92">
        <v>17.812476345843152</v>
      </c>
      <c r="O171" s="92">
        <v>1064.82</v>
      </c>
      <c r="P171" s="92">
        <v>37.5</v>
      </c>
    </row>
    <row r="172" spans="1:19" x14ac:dyDescent="0.25">
      <c r="A172" s="85" t="s">
        <v>1275</v>
      </c>
      <c r="B172" s="320">
        <v>87.227165633399864</v>
      </c>
      <c r="C172" s="318">
        <v>226.81680507476821</v>
      </c>
      <c r="D172" s="85"/>
      <c r="E172" s="319">
        <v>0.17917000000000002</v>
      </c>
      <c r="F172" s="319">
        <v>1.4055812606287017E-3</v>
      </c>
      <c r="G172" s="319">
        <v>1.8502000000000001</v>
      </c>
      <c r="H172" s="319">
        <v>3.8463316307255184E-2</v>
      </c>
      <c r="I172" s="319">
        <v>7.4880000000000002E-2</v>
      </c>
      <c r="J172" s="319">
        <v>1.3336787989511524E-3</v>
      </c>
      <c r="K172" s="92">
        <v>1062.438685913776</v>
      </c>
      <c r="L172" s="92">
        <v>7.6841874065300999</v>
      </c>
      <c r="M172" s="92">
        <v>1063.5012105975275</v>
      </c>
      <c r="N172" s="92">
        <v>13.703378930337749</v>
      </c>
      <c r="O172" s="92">
        <v>1064.82</v>
      </c>
      <c r="P172" s="92">
        <v>36.264999999999873</v>
      </c>
    </row>
    <row r="173" spans="1:19" x14ac:dyDescent="0.25">
      <c r="A173" s="85" t="s">
        <v>1275</v>
      </c>
      <c r="B173" s="320">
        <v>75.306469346124231</v>
      </c>
      <c r="C173" s="318">
        <v>202.29886440310213</v>
      </c>
      <c r="D173" s="85"/>
      <c r="E173" s="319">
        <v>0.17916999999999997</v>
      </c>
      <c r="F173" s="319">
        <v>1.381532110587697E-3</v>
      </c>
      <c r="G173" s="319">
        <v>1.8501999999999998</v>
      </c>
      <c r="H173" s="319">
        <v>4.9837546634890394E-2</v>
      </c>
      <c r="I173" s="319">
        <v>7.4880000000000002E-2</v>
      </c>
      <c r="J173" s="319">
        <v>1.5233295850133552E-3</v>
      </c>
      <c r="K173" s="92">
        <v>1062.438685913776</v>
      </c>
      <c r="L173" s="92">
        <v>7.5527127265215768</v>
      </c>
      <c r="M173" s="92">
        <v>1063.5012105975275</v>
      </c>
      <c r="N173" s="92">
        <v>17.756423612814842</v>
      </c>
      <c r="O173" s="92">
        <v>1064.82</v>
      </c>
      <c r="P173" s="92">
        <v>36.11</v>
      </c>
    </row>
    <row r="174" spans="1:19" x14ac:dyDescent="0.25">
      <c r="A174" s="85" t="s">
        <v>1275</v>
      </c>
      <c r="B174" s="320">
        <v>80.430129220087068</v>
      </c>
      <c r="C174" s="318">
        <v>216.80316262961034</v>
      </c>
      <c r="D174" s="85"/>
      <c r="E174" s="319">
        <v>0.17917</v>
      </c>
      <c r="F174" s="319">
        <v>1.332405632908333E-3</v>
      </c>
      <c r="G174" s="319">
        <v>1.8502000000000003</v>
      </c>
      <c r="H174" s="319">
        <v>4.6023822295835473E-2</v>
      </c>
      <c r="I174" s="319">
        <v>7.4879999999999988E-2</v>
      </c>
      <c r="J174" s="319">
        <v>1.3998583471679744E-3</v>
      </c>
      <c r="K174" s="92">
        <v>1062.438685913776</v>
      </c>
      <c r="L174" s="92">
        <v>7.2841424254888807</v>
      </c>
      <c r="M174" s="92">
        <v>1063.5012105975275</v>
      </c>
      <c r="N174" s="92">
        <v>16.397400717128562</v>
      </c>
      <c r="O174" s="92">
        <v>1064.82</v>
      </c>
      <c r="P174" s="92">
        <v>37.037499999999909</v>
      </c>
    </row>
    <row r="175" spans="1:19" x14ac:dyDescent="0.25">
      <c r="A175" s="85" t="s">
        <v>1275</v>
      </c>
      <c r="B175" s="320">
        <v>85.113548877708055</v>
      </c>
      <c r="C175" s="318">
        <v>222.63625328428711</v>
      </c>
      <c r="D175" s="85"/>
      <c r="E175" s="319">
        <v>0.17916999999999997</v>
      </c>
      <c r="F175" s="319">
        <v>1.2673325606416853E-3</v>
      </c>
      <c r="G175" s="319">
        <v>1.8501999999999998</v>
      </c>
      <c r="H175" s="319">
        <v>4.1648785435200654E-2</v>
      </c>
      <c r="I175" s="319">
        <v>7.4880000000000002E-2</v>
      </c>
      <c r="J175" s="319">
        <v>1.3983360447473656E-3</v>
      </c>
      <c r="K175" s="92">
        <v>1062.438685913776</v>
      </c>
      <c r="L175" s="92">
        <v>6.9283934785172505</v>
      </c>
      <c r="M175" s="92">
        <v>1063.5012105975275</v>
      </c>
      <c r="N175" s="92">
        <v>14.83842582801492</v>
      </c>
      <c r="O175" s="92">
        <v>1064.82</v>
      </c>
      <c r="P175" s="92">
        <v>37.037499999999909</v>
      </c>
    </row>
    <row r="176" spans="1:19" x14ac:dyDescent="0.25">
      <c r="A176" s="84" t="s">
        <v>1275</v>
      </c>
      <c r="B176" s="342">
        <v>75.295886125286472</v>
      </c>
      <c r="C176" s="340">
        <v>205.05168959907604</v>
      </c>
      <c r="D176" s="84"/>
      <c r="E176" s="341">
        <v>0.17916999999999997</v>
      </c>
      <c r="F176" s="341">
        <v>1.3393253715513567E-3</v>
      </c>
      <c r="G176" s="341">
        <v>1.8502000000000001</v>
      </c>
      <c r="H176" s="341">
        <v>5.2798248363142598E-2</v>
      </c>
      <c r="I176" s="341">
        <v>7.4880000000000002E-2</v>
      </c>
      <c r="J176" s="341">
        <v>1.5418167708244549E-3</v>
      </c>
      <c r="K176" s="366">
        <v>1062.438685913776</v>
      </c>
      <c r="L176" s="366">
        <v>7.3219720502054315</v>
      </c>
      <c r="M176" s="366">
        <v>1063.5012105975275</v>
      </c>
      <c r="N176" s="366">
        <v>18.811515014923202</v>
      </c>
      <c r="O176" s="366">
        <v>1064.82</v>
      </c>
      <c r="P176" s="366">
        <v>36.11</v>
      </c>
      <c r="Q176" s="284"/>
      <c r="R176" s="284"/>
      <c r="S176" s="284"/>
    </row>
  </sheetData>
  <mergeCells count="2">
    <mergeCell ref="E2:J2"/>
    <mergeCell ref="K2:P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zoomScale="70" zoomScaleNormal="70" workbookViewId="0">
      <selection activeCell="G41" sqref="G41"/>
    </sheetView>
  </sheetViews>
  <sheetFormatPr defaultColWidth="9" defaultRowHeight="11.5" x14ac:dyDescent="0.25"/>
  <cols>
    <col min="1" max="1" width="9" style="203"/>
    <col min="2" max="2" width="5.08984375" style="203" customWidth="1"/>
    <col min="3" max="3" width="6" style="203" customWidth="1"/>
    <col min="4" max="4" width="4.81640625" style="203" customWidth="1"/>
    <col min="5" max="16384" width="9" style="203"/>
  </cols>
  <sheetData>
    <row r="1" spans="1:19" x14ac:dyDescent="0.25">
      <c r="A1" s="156" t="s">
        <v>1274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8"/>
    </row>
    <row r="2" spans="1:19" x14ac:dyDescent="0.25">
      <c r="A2" s="336" t="s">
        <v>0</v>
      </c>
      <c r="B2" s="159" t="s">
        <v>176</v>
      </c>
      <c r="C2" s="159" t="s">
        <v>1</v>
      </c>
      <c r="D2" s="336"/>
      <c r="E2" s="349" t="s">
        <v>4</v>
      </c>
      <c r="F2" s="349"/>
      <c r="G2" s="349"/>
      <c r="H2" s="349"/>
      <c r="I2" s="349"/>
      <c r="J2" s="349"/>
      <c r="K2" s="349" t="s">
        <v>5</v>
      </c>
      <c r="L2" s="349"/>
      <c r="M2" s="349"/>
      <c r="N2" s="349"/>
      <c r="O2" s="349"/>
      <c r="P2" s="349"/>
      <c r="Q2" s="160"/>
      <c r="R2" s="161" t="s">
        <v>257</v>
      </c>
      <c r="S2" s="162"/>
    </row>
    <row r="3" spans="1:19" ht="13.5" x14ac:dyDescent="0.25">
      <c r="A3" s="159"/>
      <c r="B3" s="159" t="s">
        <v>259</v>
      </c>
      <c r="C3" s="159" t="s">
        <v>6</v>
      </c>
      <c r="D3" s="259" t="s">
        <v>1000</v>
      </c>
      <c r="E3" s="163" t="s">
        <v>1268</v>
      </c>
      <c r="F3" s="159" t="s">
        <v>2</v>
      </c>
      <c r="G3" s="163" t="s">
        <v>1269</v>
      </c>
      <c r="H3" s="159" t="s">
        <v>2</v>
      </c>
      <c r="I3" s="163" t="s">
        <v>1270</v>
      </c>
      <c r="J3" s="159" t="s">
        <v>2</v>
      </c>
      <c r="K3" s="163" t="s">
        <v>1268</v>
      </c>
      <c r="L3" s="159" t="s">
        <v>2</v>
      </c>
      <c r="M3" s="163" t="s">
        <v>1269</v>
      </c>
      <c r="N3" s="159" t="s">
        <v>2</v>
      </c>
      <c r="O3" s="163" t="s">
        <v>1270</v>
      </c>
      <c r="P3" s="159" t="s">
        <v>2</v>
      </c>
      <c r="Q3" s="164" t="s">
        <v>1271</v>
      </c>
      <c r="R3" s="164" t="s">
        <v>1272</v>
      </c>
      <c r="S3" s="158" t="s">
        <v>2</v>
      </c>
    </row>
    <row r="4" spans="1:19" x14ac:dyDescent="0.25">
      <c r="A4" s="165" t="s">
        <v>1218</v>
      </c>
      <c r="Q4" s="274"/>
    </row>
    <row r="5" spans="1:19" x14ac:dyDescent="0.25">
      <c r="A5" s="203" t="s">
        <v>1194</v>
      </c>
      <c r="E5" s="332">
        <v>0.28838999999999998</v>
      </c>
      <c r="F5" s="332">
        <v>6.6400000000000001E-3</v>
      </c>
      <c r="G5" s="332">
        <v>3.94014</v>
      </c>
      <c r="H5" s="332">
        <v>0.16177</v>
      </c>
      <c r="I5" s="332">
        <v>9.9089999999999998E-2</v>
      </c>
      <c r="J5" s="332">
        <v>4.1700000000000001E-3</v>
      </c>
      <c r="K5" s="333">
        <v>1633.5</v>
      </c>
      <c r="L5" s="333">
        <v>33.21</v>
      </c>
      <c r="M5" s="333">
        <v>1622</v>
      </c>
      <c r="N5" s="333">
        <v>33.25</v>
      </c>
      <c r="O5" s="333">
        <v>1607.1</v>
      </c>
      <c r="P5" s="333">
        <v>76.45</v>
      </c>
      <c r="Q5" s="274">
        <f t="shared" ref="Q5:Q28" si="0">K5/O5*100</f>
        <v>101.64271047227926</v>
      </c>
      <c r="R5" s="333">
        <v>1607.1</v>
      </c>
      <c r="S5" s="333">
        <v>76.45</v>
      </c>
    </row>
    <row r="6" spans="1:19" x14ac:dyDescent="0.25">
      <c r="A6" s="203" t="s">
        <v>1195</v>
      </c>
      <c r="E6" s="334">
        <v>0.40398000000000001</v>
      </c>
      <c r="F6" s="334">
        <v>8.0800000000000004E-3</v>
      </c>
      <c r="G6" s="334">
        <v>30.61514</v>
      </c>
      <c r="H6" s="334">
        <v>0.66325000000000001</v>
      </c>
      <c r="I6" s="334">
        <v>0.54966000000000004</v>
      </c>
      <c r="J6" s="334">
        <v>1.222E-2</v>
      </c>
      <c r="K6" s="335">
        <v>2187.4</v>
      </c>
      <c r="L6" s="335">
        <v>37.08</v>
      </c>
      <c r="M6" s="335">
        <v>3506.8</v>
      </c>
      <c r="N6" s="335">
        <v>21.3</v>
      </c>
      <c r="O6" s="335">
        <v>4380.2</v>
      </c>
      <c r="P6" s="335">
        <v>32.14</v>
      </c>
      <c r="Q6" s="274">
        <f t="shared" si="0"/>
        <v>49.938358979042057</v>
      </c>
      <c r="R6" s="335">
        <v>4380.2</v>
      </c>
      <c r="S6" s="335">
        <v>32.14</v>
      </c>
    </row>
    <row r="7" spans="1:19" x14ac:dyDescent="0.25">
      <c r="A7" s="203" t="s">
        <v>1196</v>
      </c>
      <c r="E7" s="332">
        <v>0.28572999999999998</v>
      </c>
      <c r="F7" s="332">
        <v>6.0899999999999999E-3</v>
      </c>
      <c r="G7" s="332">
        <v>3.9191400000000001</v>
      </c>
      <c r="H7" s="332">
        <v>0.12623999999999999</v>
      </c>
      <c r="I7" s="332">
        <v>9.9479999999999999E-2</v>
      </c>
      <c r="J7" s="332">
        <v>3.2799999999999999E-3</v>
      </c>
      <c r="K7" s="333">
        <v>1620.2</v>
      </c>
      <c r="L7" s="333">
        <v>30.55</v>
      </c>
      <c r="M7" s="333">
        <v>1617.6</v>
      </c>
      <c r="N7" s="333">
        <v>26.06</v>
      </c>
      <c r="O7" s="333">
        <v>1614.4</v>
      </c>
      <c r="P7" s="333">
        <v>60.26</v>
      </c>
      <c r="Q7" s="274">
        <f t="shared" si="0"/>
        <v>100.35926660059464</v>
      </c>
      <c r="R7" s="333">
        <v>1614.4</v>
      </c>
      <c r="S7" s="333">
        <v>60.26</v>
      </c>
    </row>
    <row r="8" spans="1:19" x14ac:dyDescent="0.25">
      <c r="A8" s="203" t="s">
        <v>1197</v>
      </c>
      <c r="E8" s="332">
        <v>0.28643000000000002</v>
      </c>
      <c r="F8" s="332">
        <v>6.5799999999999999E-3</v>
      </c>
      <c r="G8" s="332">
        <v>3.9716</v>
      </c>
      <c r="H8" s="332">
        <v>0.16274</v>
      </c>
      <c r="I8" s="332">
        <v>0.10057000000000001</v>
      </c>
      <c r="J8" s="332">
        <v>4.2199999999999998E-3</v>
      </c>
      <c r="K8" s="333">
        <v>1623.7</v>
      </c>
      <c r="L8" s="333">
        <v>32.99</v>
      </c>
      <c r="M8" s="333">
        <v>1628.4</v>
      </c>
      <c r="N8" s="333">
        <v>33.24</v>
      </c>
      <c r="O8" s="333">
        <v>1634.6</v>
      </c>
      <c r="P8" s="333">
        <v>76.06</v>
      </c>
      <c r="Q8" s="274">
        <f t="shared" si="0"/>
        <v>99.333170194543015</v>
      </c>
      <c r="R8" s="333">
        <v>1634.6</v>
      </c>
      <c r="S8" s="333">
        <v>76.06</v>
      </c>
    </row>
    <row r="9" spans="1:19" x14ac:dyDescent="0.25">
      <c r="A9" s="203" t="s">
        <v>1198</v>
      </c>
      <c r="E9" s="334">
        <v>0.27339999999999998</v>
      </c>
      <c r="F9" s="334">
        <v>5.6600000000000001E-3</v>
      </c>
      <c r="G9" s="334">
        <v>6.4541500000000003</v>
      </c>
      <c r="H9" s="334">
        <v>0.16677</v>
      </c>
      <c r="I9" s="334">
        <v>0.17122000000000001</v>
      </c>
      <c r="J9" s="334">
        <v>4.5599999999999998E-3</v>
      </c>
      <c r="K9" s="335">
        <v>1558</v>
      </c>
      <c r="L9" s="335">
        <v>28.66</v>
      </c>
      <c r="M9" s="335">
        <v>2039.7</v>
      </c>
      <c r="N9" s="335">
        <v>22.72</v>
      </c>
      <c r="O9" s="335">
        <v>2569.6</v>
      </c>
      <c r="P9" s="335">
        <v>43.87</v>
      </c>
      <c r="Q9" s="274">
        <f t="shared" si="0"/>
        <v>60.632004981320051</v>
      </c>
      <c r="R9" s="335">
        <v>2569.6</v>
      </c>
      <c r="S9" s="335">
        <v>43.87</v>
      </c>
    </row>
    <row r="10" spans="1:19" x14ac:dyDescent="0.25">
      <c r="A10" s="203" t="s">
        <v>1199</v>
      </c>
      <c r="E10" s="332">
        <v>0.45767000000000002</v>
      </c>
      <c r="F10" s="332">
        <v>9.3100000000000006E-3</v>
      </c>
      <c r="G10" s="332">
        <v>10.036530000000001</v>
      </c>
      <c r="H10" s="332">
        <v>0.24342</v>
      </c>
      <c r="I10" s="332">
        <v>0.15905</v>
      </c>
      <c r="J10" s="332">
        <v>3.9500000000000004E-3</v>
      </c>
      <c r="K10" s="333">
        <v>2429.3000000000002</v>
      </c>
      <c r="L10" s="333">
        <v>41.18</v>
      </c>
      <c r="M10" s="333">
        <v>2438.1</v>
      </c>
      <c r="N10" s="333">
        <v>22.39</v>
      </c>
      <c r="O10" s="333">
        <v>2445.6</v>
      </c>
      <c r="P10" s="333">
        <v>41.43</v>
      </c>
      <c r="Q10" s="274">
        <f t="shared" si="0"/>
        <v>99.333496892378164</v>
      </c>
      <c r="R10" s="333">
        <v>2445.6</v>
      </c>
      <c r="S10" s="333">
        <v>41.43</v>
      </c>
    </row>
    <row r="11" spans="1:19" x14ac:dyDescent="0.25">
      <c r="A11" s="203" t="s">
        <v>1200</v>
      </c>
      <c r="E11" s="332">
        <v>0.45949000000000001</v>
      </c>
      <c r="F11" s="332">
        <v>9.9699999999999997E-3</v>
      </c>
      <c r="G11" s="332">
        <v>10.16423</v>
      </c>
      <c r="H11" s="332">
        <v>0.29665999999999998</v>
      </c>
      <c r="I11" s="332">
        <v>0.16044</v>
      </c>
      <c r="J11" s="332">
        <v>4.7999999999999996E-3</v>
      </c>
      <c r="K11" s="333">
        <v>2437.3000000000002</v>
      </c>
      <c r="L11" s="333">
        <v>44.04</v>
      </c>
      <c r="M11" s="333">
        <v>2449.8000000000002</v>
      </c>
      <c r="N11" s="333">
        <v>26.98</v>
      </c>
      <c r="O11" s="333">
        <v>2460.3000000000002</v>
      </c>
      <c r="P11" s="333">
        <v>49.67</v>
      </c>
      <c r="Q11" s="274">
        <f t="shared" si="0"/>
        <v>99.065154655936269</v>
      </c>
      <c r="R11" s="333">
        <v>2460.3000000000002</v>
      </c>
      <c r="S11" s="333">
        <v>49.67</v>
      </c>
    </row>
    <row r="12" spans="1:19" x14ac:dyDescent="0.25">
      <c r="A12" s="203" t="s">
        <v>1201</v>
      </c>
      <c r="E12" s="332">
        <v>0.27071000000000001</v>
      </c>
      <c r="F12" s="332">
        <v>6.1199999999999996E-3</v>
      </c>
      <c r="G12" s="332">
        <v>3.6780400000000002</v>
      </c>
      <c r="H12" s="332">
        <v>0.14496000000000001</v>
      </c>
      <c r="I12" s="332">
        <v>9.8540000000000003E-2</v>
      </c>
      <c r="J12" s="332">
        <v>3.98E-3</v>
      </c>
      <c r="K12" s="333">
        <v>1544.4</v>
      </c>
      <c r="L12" s="333">
        <v>31.05</v>
      </c>
      <c r="M12" s="333">
        <v>1566.6</v>
      </c>
      <c r="N12" s="333">
        <v>31.46</v>
      </c>
      <c r="O12" s="333">
        <v>1596.7</v>
      </c>
      <c r="P12" s="333">
        <v>73.650000000000006</v>
      </c>
      <c r="Q12" s="274">
        <f t="shared" si="0"/>
        <v>96.724494269430707</v>
      </c>
      <c r="R12" s="333">
        <v>1596.7</v>
      </c>
      <c r="S12" s="333">
        <v>73.650000000000006</v>
      </c>
    </row>
    <row r="13" spans="1:19" x14ac:dyDescent="0.25">
      <c r="A13" s="203" t="s">
        <v>1202</v>
      </c>
      <c r="E13" s="332">
        <v>0.27055000000000001</v>
      </c>
      <c r="F13" s="332">
        <v>6.5599999999999999E-3</v>
      </c>
      <c r="G13" s="332">
        <v>3.6663399999999999</v>
      </c>
      <c r="H13" s="332">
        <v>0.17182</v>
      </c>
      <c r="I13" s="332">
        <v>9.8280000000000006E-2</v>
      </c>
      <c r="J13" s="332">
        <v>4.7299999999999998E-3</v>
      </c>
      <c r="K13" s="333">
        <v>1543.6</v>
      </c>
      <c r="L13" s="333">
        <v>33.29</v>
      </c>
      <c r="M13" s="333">
        <v>1564.1</v>
      </c>
      <c r="N13" s="333">
        <v>37.39</v>
      </c>
      <c r="O13" s="333">
        <v>1591.8</v>
      </c>
      <c r="P13" s="333">
        <v>87.26</v>
      </c>
      <c r="Q13" s="274">
        <f t="shared" si="0"/>
        <v>96.971981404699079</v>
      </c>
      <c r="R13" s="333">
        <v>1591.8</v>
      </c>
      <c r="S13" s="333">
        <v>87.26</v>
      </c>
    </row>
    <row r="14" spans="1:19" x14ac:dyDescent="0.25">
      <c r="A14" s="203" t="s">
        <v>1203</v>
      </c>
      <c r="E14" s="332">
        <v>0.27482000000000001</v>
      </c>
      <c r="F14" s="332">
        <v>6.4599999999999996E-3</v>
      </c>
      <c r="G14" s="332">
        <v>3.7888999999999999</v>
      </c>
      <c r="H14" s="332">
        <v>0.16447999999999999</v>
      </c>
      <c r="I14" s="332">
        <v>9.9989999999999996E-2</v>
      </c>
      <c r="J14" s="332">
        <v>4.4600000000000004E-3</v>
      </c>
      <c r="K14" s="333">
        <v>1565.2</v>
      </c>
      <c r="L14" s="333">
        <v>32.69</v>
      </c>
      <c r="M14" s="333">
        <v>1590.4</v>
      </c>
      <c r="N14" s="333">
        <v>34.880000000000003</v>
      </c>
      <c r="O14" s="333">
        <v>1623.9</v>
      </c>
      <c r="P14" s="333">
        <v>80.680000000000007</v>
      </c>
      <c r="Q14" s="274">
        <f t="shared" si="0"/>
        <v>96.385245396884045</v>
      </c>
      <c r="R14" s="333">
        <v>1623.9</v>
      </c>
      <c r="S14" s="333">
        <v>80.680000000000007</v>
      </c>
    </row>
    <row r="15" spans="1:19" x14ac:dyDescent="0.25">
      <c r="A15" s="203" t="s">
        <v>1204</v>
      </c>
      <c r="E15" s="334">
        <v>0.36964999999999998</v>
      </c>
      <c r="F15" s="334">
        <v>7.5300000000000002E-3</v>
      </c>
      <c r="G15" s="334">
        <v>8.0595400000000001</v>
      </c>
      <c r="H15" s="334">
        <v>0.19905</v>
      </c>
      <c r="I15" s="334">
        <v>0.15812999999999999</v>
      </c>
      <c r="J15" s="334">
        <v>4.0099999999999997E-3</v>
      </c>
      <c r="K15" s="335">
        <v>2027.7</v>
      </c>
      <c r="L15" s="335">
        <v>35.44</v>
      </c>
      <c r="M15" s="335">
        <v>2237.6999999999998</v>
      </c>
      <c r="N15" s="335">
        <v>22.31</v>
      </c>
      <c r="O15" s="335">
        <v>2435.8000000000002</v>
      </c>
      <c r="P15" s="335">
        <v>42.37</v>
      </c>
      <c r="Q15" s="274">
        <f t="shared" si="0"/>
        <v>83.245750882666883</v>
      </c>
      <c r="R15" s="335">
        <v>2435.8000000000002</v>
      </c>
      <c r="S15" s="335">
        <v>42.37</v>
      </c>
    </row>
    <row r="16" spans="1:19" x14ac:dyDescent="0.25">
      <c r="A16" s="203" t="s">
        <v>1205</v>
      </c>
      <c r="E16" s="332">
        <v>0.45989000000000002</v>
      </c>
      <c r="F16" s="332">
        <v>1.082E-2</v>
      </c>
      <c r="G16" s="332">
        <v>10.02735</v>
      </c>
      <c r="H16" s="332">
        <v>0.35328999999999999</v>
      </c>
      <c r="I16" s="332">
        <v>0.15814</v>
      </c>
      <c r="J16" s="332">
        <v>5.7099999999999998E-3</v>
      </c>
      <c r="K16" s="333">
        <v>2439.1</v>
      </c>
      <c r="L16" s="333">
        <v>47.79</v>
      </c>
      <c r="M16" s="333">
        <v>2437.3000000000002</v>
      </c>
      <c r="N16" s="333">
        <v>32.53</v>
      </c>
      <c r="O16" s="333">
        <v>2435.8000000000002</v>
      </c>
      <c r="P16" s="333">
        <v>59.92</v>
      </c>
      <c r="Q16" s="274">
        <f t="shared" si="0"/>
        <v>100.13547910337466</v>
      </c>
      <c r="R16" s="333">
        <v>2435.8000000000002</v>
      </c>
      <c r="S16" s="333">
        <v>59.92</v>
      </c>
    </row>
    <row r="17" spans="1:19" x14ac:dyDescent="0.25">
      <c r="A17" s="203" t="s">
        <v>1206</v>
      </c>
      <c r="E17" s="332">
        <v>0.28749000000000002</v>
      </c>
      <c r="F17" s="332">
        <v>6.0600000000000003E-3</v>
      </c>
      <c r="G17" s="332">
        <v>3.9247200000000002</v>
      </c>
      <c r="H17" s="332">
        <v>0.12285</v>
      </c>
      <c r="I17" s="332">
        <v>9.9010000000000001E-2</v>
      </c>
      <c r="J17" s="332">
        <v>3.1800000000000001E-3</v>
      </c>
      <c r="K17" s="333">
        <v>1629</v>
      </c>
      <c r="L17" s="333">
        <v>30.32</v>
      </c>
      <c r="M17" s="333">
        <v>1618.8</v>
      </c>
      <c r="N17" s="333">
        <v>25.33</v>
      </c>
      <c r="O17" s="333">
        <v>1605.5</v>
      </c>
      <c r="P17" s="333">
        <v>58.73</v>
      </c>
      <c r="Q17" s="274">
        <f t="shared" si="0"/>
        <v>101.46371846776705</v>
      </c>
      <c r="R17" s="333">
        <v>1605.5</v>
      </c>
      <c r="S17" s="333">
        <v>58.73</v>
      </c>
    </row>
    <row r="18" spans="1:19" x14ac:dyDescent="0.25">
      <c r="A18" s="203" t="s">
        <v>1207</v>
      </c>
      <c r="E18" s="332">
        <v>0.33635999999999999</v>
      </c>
      <c r="F18" s="332">
        <v>6.7999999999999996E-3</v>
      </c>
      <c r="G18" s="332">
        <v>5.37812</v>
      </c>
      <c r="H18" s="332">
        <v>0.13669999999999999</v>
      </c>
      <c r="I18" s="332">
        <v>0.11595999999999999</v>
      </c>
      <c r="J18" s="332">
        <v>3.0300000000000001E-3</v>
      </c>
      <c r="K18" s="333">
        <v>1869.1</v>
      </c>
      <c r="L18" s="333">
        <v>32.82</v>
      </c>
      <c r="M18" s="333">
        <v>1881.4</v>
      </c>
      <c r="N18" s="333">
        <v>21.76</v>
      </c>
      <c r="O18" s="333">
        <v>1894.9</v>
      </c>
      <c r="P18" s="333">
        <v>46.22</v>
      </c>
      <c r="Q18" s="274">
        <f t="shared" si="0"/>
        <v>98.638450577866905</v>
      </c>
      <c r="R18" s="333">
        <v>1894.9</v>
      </c>
      <c r="S18" s="333">
        <v>46.22</v>
      </c>
    </row>
    <row r="19" spans="1:19" x14ac:dyDescent="0.25">
      <c r="A19" s="203" t="s">
        <v>1208</v>
      </c>
      <c r="E19" s="332">
        <v>0.28410999999999997</v>
      </c>
      <c r="F19" s="332">
        <v>7.3299999999999997E-3</v>
      </c>
      <c r="G19" s="332">
        <v>3.9536199999999999</v>
      </c>
      <c r="H19" s="332">
        <v>0.21096000000000001</v>
      </c>
      <c r="I19" s="332">
        <v>0.10092</v>
      </c>
      <c r="J19" s="332">
        <v>5.5300000000000002E-3</v>
      </c>
      <c r="K19" s="333">
        <v>1612</v>
      </c>
      <c r="L19" s="333">
        <v>36.79</v>
      </c>
      <c r="M19" s="333">
        <v>1624.7</v>
      </c>
      <c r="N19" s="333">
        <v>43.24</v>
      </c>
      <c r="O19" s="333">
        <v>1641.2</v>
      </c>
      <c r="P19" s="333">
        <v>98.33</v>
      </c>
      <c r="Q19" s="274">
        <f t="shared" si="0"/>
        <v>98.220814038508408</v>
      </c>
      <c r="R19" s="333">
        <v>1641.2</v>
      </c>
      <c r="S19" s="333">
        <v>98.33</v>
      </c>
    </row>
    <row r="20" spans="1:19" x14ac:dyDescent="0.25">
      <c r="A20" s="203" t="s">
        <v>1209</v>
      </c>
      <c r="E20" s="334">
        <v>0.18584000000000001</v>
      </c>
      <c r="F20" s="334">
        <v>3.9300000000000003E-3</v>
      </c>
      <c r="G20" s="334">
        <v>3.71963</v>
      </c>
      <c r="H20" s="334">
        <v>0.1094</v>
      </c>
      <c r="I20" s="334">
        <v>0.14516000000000001</v>
      </c>
      <c r="J20" s="334">
        <v>4.4299999999999999E-3</v>
      </c>
      <c r="K20" s="335">
        <v>1098.8</v>
      </c>
      <c r="L20" s="335">
        <v>21.37</v>
      </c>
      <c r="M20" s="335">
        <v>1575.6</v>
      </c>
      <c r="N20" s="335">
        <v>23.54</v>
      </c>
      <c r="O20" s="335">
        <v>2289.6</v>
      </c>
      <c r="P20" s="335">
        <v>51.54</v>
      </c>
      <c r="Q20" s="274">
        <f t="shared" si="0"/>
        <v>47.990915443745628</v>
      </c>
      <c r="R20" s="335">
        <v>2289.6</v>
      </c>
      <c r="S20" s="335">
        <v>51.54</v>
      </c>
    </row>
    <row r="21" spans="1:19" x14ac:dyDescent="0.25">
      <c r="A21" s="203" t="s">
        <v>1210</v>
      </c>
      <c r="E21" s="334">
        <v>0.18189</v>
      </c>
      <c r="F21" s="334">
        <v>4.1599999999999996E-3</v>
      </c>
      <c r="G21" s="334">
        <v>2.56778</v>
      </c>
      <c r="H21" s="334">
        <v>0.10539</v>
      </c>
      <c r="I21" s="334">
        <v>0.10238</v>
      </c>
      <c r="J21" s="334">
        <v>4.3400000000000001E-3</v>
      </c>
      <c r="K21" s="335">
        <v>1077.3</v>
      </c>
      <c r="L21" s="335">
        <v>22.67</v>
      </c>
      <c r="M21" s="335">
        <v>1291.5</v>
      </c>
      <c r="N21" s="335">
        <v>29.99</v>
      </c>
      <c r="O21" s="335">
        <v>1667.8</v>
      </c>
      <c r="P21" s="335">
        <v>76.400000000000006</v>
      </c>
      <c r="Q21" s="274">
        <f t="shared" si="0"/>
        <v>64.594076028300748</v>
      </c>
      <c r="R21" s="335">
        <v>1667.8</v>
      </c>
      <c r="S21" s="335">
        <v>76.400000000000006</v>
      </c>
    </row>
    <row r="22" spans="1:19" x14ac:dyDescent="0.25">
      <c r="A22" s="203" t="s">
        <v>1211</v>
      </c>
      <c r="E22" s="332">
        <v>0.34038000000000002</v>
      </c>
      <c r="F22" s="332">
        <v>7.3099999999999997E-3</v>
      </c>
      <c r="G22" s="332">
        <v>5.5030599999999996</v>
      </c>
      <c r="H22" s="332">
        <v>0.1736</v>
      </c>
      <c r="I22" s="332">
        <v>0.11724999999999999</v>
      </c>
      <c r="J22" s="332">
        <v>3.8E-3</v>
      </c>
      <c r="K22" s="333">
        <v>1888.5</v>
      </c>
      <c r="L22" s="333">
        <v>35.18</v>
      </c>
      <c r="M22" s="333">
        <v>1901.1</v>
      </c>
      <c r="N22" s="333">
        <v>27.11</v>
      </c>
      <c r="O22" s="333">
        <v>1914.7</v>
      </c>
      <c r="P22" s="333">
        <v>57.05</v>
      </c>
      <c r="Q22" s="274">
        <f t="shared" si="0"/>
        <v>98.631639421319264</v>
      </c>
      <c r="R22" s="333">
        <v>1914.7</v>
      </c>
      <c r="S22" s="333">
        <v>57.05</v>
      </c>
    </row>
    <row r="23" spans="1:19" s="330" customFormat="1" x14ac:dyDescent="0.25">
      <c r="A23" s="203" t="s">
        <v>1212</v>
      </c>
      <c r="B23" s="203"/>
      <c r="C23" s="203"/>
      <c r="D23" s="203"/>
      <c r="E23" s="332">
        <v>0.28772999999999999</v>
      </c>
      <c r="F23" s="332">
        <v>6.7600000000000004E-3</v>
      </c>
      <c r="G23" s="332">
        <v>3.8980700000000001</v>
      </c>
      <c r="H23" s="332">
        <v>0.17027999999999999</v>
      </c>
      <c r="I23" s="332">
        <v>9.8250000000000004E-2</v>
      </c>
      <c r="J23" s="332">
        <v>4.4000000000000003E-3</v>
      </c>
      <c r="K23" s="333">
        <v>1630.2</v>
      </c>
      <c r="L23" s="333">
        <v>33.82</v>
      </c>
      <c r="M23" s="333">
        <v>1613.3</v>
      </c>
      <c r="N23" s="333">
        <v>35.299999999999997</v>
      </c>
      <c r="O23" s="333">
        <v>1591.2</v>
      </c>
      <c r="P23" s="333">
        <v>81.489999999999995</v>
      </c>
      <c r="Q23" s="274">
        <f t="shared" si="0"/>
        <v>102.45098039215685</v>
      </c>
      <c r="R23" s="333">
        <v>1591.2</v>
      </c>
      <c r="S23" s="333">
        <v>81.489999999999995</v>
      </c>
    </row>
    <row r="24" spans="1:19" x14ac:dyDescent="0.25">
      <c r="A24" s="203" t="s">
        <v>1213</v>
      </c>
      <c r="E24" s="332">
        <v>0.27</v>
      </c>
      <c r="F24" s="332">
        <v>6.0899999999999999E-3</v>
      </c>
      <c r="G24" s="332">
        <v>3.66412</v>
      </c>
      <c r="H24" s="332">
        <v>0.14338999999999999</v>
      </c>
      <c r="I24" s="332">
        <v>9.8419999999999994E-2</v>
      </c>
      <c r="J24" s="332">
        <v>3.96E-3</v>
      </c>
      <c r="K24" s="333">
        <v>1540.8</v>
      </c>
      <c r="L24" s="333">
        <v>30.89</v>
      </c>
      <c r="M24" s="333">
        <v>1563.6</v>
      </c>
      <c r="N24" s="333">
        <v>31.22</v>
      </c>
      <c r="O24" s="333">
        <v>1594.4</v>
      </c>
      <c r="P24" s="333">
        <v>73.27</v>
      </c>
      <c r="Q24" s="274">
        <f t="shared" si="0"/>
        <v>96.63823381836427</v>
      </c>
      <c r="R24" s="333">
        <v>1594.4</v>
      </c>
      <c r="S24" s="333">
        <v>73.27</v>
      </c>
    </row>
    <row r="25" spans="1:19" x14ac:dyDescent="0.25">
      <c r="A25" s="203" t="s">
        <v>1214</v>
      </c>
      <c r="E25" s="332">
        <v>0.31942999999999999</v>
      </c>
      <c r="F25" s="332">
        <v>6.7200000000000003E-3</v>
      </c>
      <c r="G25" s="332">
        <v>4.8197799999999997</v>
      </c>
      <c r="H25" s="332">
        <v>0.14584</v>
      </c>
      <c r="I25" s="332">
        <v>0.10943</v>
      </c>
      <c r="J25" s="332">
        <v>3.3999999999999998E-3</v>
      </c>
      <c r="K25" s="333">
        <v>1786.9</v>
      </c>
      <c r="L25" s="333">
        <v>32.840000000000003</v>
      </c>
      <c r="M25" s="333">
        <v>1788.4</v>
      </c>
      <c r="N25" s="333">
        <v>25.44</v>
      </c>
      <c r="O25" s="333">
        <v>1789.9</v>
      </c>
      <c r="P25" s="333">
        <v>55.63</v>
      </c>
      <c r="Q25" s="274">
        <f t="shared" si="0"/>
        <v>99.832392871110116</v>
      </c>
      <c r="R25" s="333">
        <v>1789.9</v>
      </c>
      <c r="S25" s="333">
        <v>55.63</v>
      </c>
    </row>
    <row r="26" spans="1:19" x14ac:dyDescent="0.25">
      <c r="A26" s="203" t="s">
        <v>1215</v>
      </c>
      <c r="E26" s="334">
        <v>0.27005000000000001</v>
      </c>
      <c r="F26" s="334">
        <v>6.7999999999999996E-3</v>
      </c>
      <c r="G26" s="334">
        <v>5.0467899999999997</v>
      </c>
      <c r="H26" s="334">
        <v>0.22625999999999999</v>
      </c>
      <c r="I26" s="334">
        <v>0.13553000000000001</v>
      </c>
      <c r="J26" s="334">
        <v>6.2899999999999996E-3</v>
      </c>
      <c r="K26" s="335">
        <v>1541.1</v>
      </c>
      <c r="L26" s="335">
        <v>34.54</v>
      </c>
      <c r="M26" s="335">
        <v>1827.2</v>
      </c>
      <c r="N26" s="335">
        <v>37.99</v>
      </c>
      <c r="O26" s="335">
        <v>2170.9</v>
      </c>
      <c r="P26" s="335">
        <v>78.709999999999994</v>
      </c>
      <c r="Q26" s="274">
        <f t="shared" si="0"/>
        <v>70.988990741167243</v>
      </c>
      <c r="R26" s="335">
        <v>2170.9</v>
      </c>
      <c r="S26" s="335">
        <v>78.709999999999994</v>
      </c>
    </row>
    <row r="27" spans="1:19" s="330" customFormat="1" x14ac:dyDescent="0.25">
      <c r="A27" s="203" t="s">
        <v>1216</v>
      </c>
      <c r="B27" s="203"/>
      <c r="C27" s="203"/>
      <c r="D27" s="203"/>
      <c r="E27" s="332">
        <v>0.27550000000000002</v>
      </c>
      <c r="F27" s="332">
        <v>6.5599999999999999E-3</v>
      </c>
      <c r="G27" s="332">
        <v>3.7237300000000002</v>
      </c>
      <c r="H27" s="332">
        <v>0.17088999999999999</v>
      </c>
      <c r="I27" s="332">
        <v>9.8019999999999996E-2</v>
      </c>
      <c r="J27" s="332">
        <v>4.62E-3</v>
      </c>
      <c r="K27" s="333">
        <v>1568.7</v>
      </c>
      <c r="L27" s="333">
        <v>33.14</v>
      </c>
      <c r="M27" s="333">
        <v>1576.5</v>
      </c>
      <c r="N27" s="333">
        <v>36.729999999999997</v>
      </c>
      <c r="O27" s="333">
        <v>1586.9</v>
      </c>
      <c r="P27" s="333">
        <v>85.56</v>
      </c>
      <c r="Q27" s="274">
        <f t="shared" si="0"/>
        <v>98.853109836788704</v>
      </c>
      <c r="R27" s="333">
        <v>1586.9</v>
      </c>
      <c r="S27" s="333">
        <v>85.56</v>
      </c>
    </row>
    <row r="28" spans="1:19" x14ac:dyDescent="0.25">
      <c r="A28" s="284" t="s">
        <v>1217</v>
      </c>
      <c r="B28" s="284"/>
      <c r="C28" s="284"/>
      <c r="D28" s="284"/>
      <c r="E28" s="343">
        <v>0.29322999999999999</v>
      </c>
      <c r="F28" s="343">
        <v>8.6099999999999996E-3</v>
      </c>
      <c r="G28" s="343">
        <v>4.2081299999999997</v>
      </c>
      <c r="H28" s="343">
        <v>0.29331000000000002</v>
      </c>
      <c r="I28" s="343">
        <v>0.10408000000000001</v>
      </c>
      <c r="J28" s="343">
        <v>7.43E-3</v>
      </c>
      <c r="K28" s="344">
        <v>1657.6</v>
      </c>
      <c r="L28" s="344">
        <v>42.9</v>
      </c>
      <c r="M28" s="344">
        <v>1675.6</v>
      </c>
      <c r="N28" s="344">
        <v>57.18</v>
      </c>
      <c r="O28" s="344">
        <v>1698.1</v>
      </c>
      <c r="P28" s="344">
        <v>126.05</v>
      </c>
      <c r="Q28" s="285">
        <f t="shared" si="0"/>
        <v>97.614981449855719</v>
      </c>
      <c r="R28" s="344">
        <v>1698.1</v>
      </c>
      <c r="S28" s="344">
        <v>126.05</v>
      </c>
    </row>
    <row r="30" spans="1:19" ht="14" x14ac:dyDescent="0.25">
      <c r="A30" s="28" t="s">
        <v>12</v>
      </c>
      <c r="B30"/>
      <c r="C30"/>
      <c r="D30"/>
      <c r="E30"/>
      <c r="F30"/>
      <c r="G30"/>
      <c r="H30"/>
      <c r="I30"/>
      <c r="J30"/>
      <c r="K30"/>
    </row>
    <row r="31" spans="1:19" ht="14" x14ac:dyDescent="0.25">
      <c r="A31" s="205" t="s">
        <v>1004</v>
      </c>
      <c r="B31"/>
      <c r="C31"/>
      <c r="D31"/>
      <c r="E31"/>
      <c r="F31"/>
      <c r="G31"/>
      <c r="H31"/>
      <c r="I31"/>
      <c r="J31"/>
      <c r="K31"/>
    </row>
    <row r="32" spans="1:19" ht="14" x14ac:dyDescent="0.25">
      <c r="A32" s="260" t="s">
        <v>1005</v>
      </c>
      <c r="B32"/>
      <c r="C32"/>
      <c r="D32"/>
      <c r="E32"/>
      <c r="F32"/>
      <c r="G32"/>
      <c r="H32"/>
      <c r="I32"/>
      <c r="J32"/>
      <c r="K32"/>
    </row>
    <row r="33" spans="1:19" s="330" customFormat="1" ht="14" x14ac:dyDescent="0.25">
      <c r="A33" s="198" t="s">
        <v>13</v>
      </c>
      <c r="B33"/>
      <c r="C33"/>
      <c r="D33"/>
      <c r="E33"/>
      <c r="F33"/>
      <c r="G33"/>
      <c r="H33"/>
      <c r="I33"/>
      <c r="J33"/>
      <c r="K33"/>
      <c r="L33" s="203"/>
      <c r="M33" s="203"/>
      <c r="N33" s="203"/>
      <c r="O33" s="203"/>
      <c r="P33" s="203"/>
      <c r="Q33" s="203"/>
      <c r="R33" s="203"/>
      <c r="S33" s="203"/>
    </row>
    <row r="34" spans="1:19" s="330" customFormat="1" ht="14" x14ac:dyDescent="0.25">
      <c r="A34" s="179" t="s">
        <v>996</v>
      </c>
      <c r="B34"/>
      <c r="C34"/>
      <c r="D34"/>
      <c r="E34"/>
      <c r="F34"/>
      <c r="G34"/>
      <c r="H34"/>
      <c r="I34"/>
      <c r="J34"/>
      <c r="K34"/>
      <c r="L34" s="203"/>
      <c r="M34" s="203"/>
      <c r="N34" s="203"/>
      <c r="O34" s="203"/>
      <c r="P34" s="203"/>
      <c r="Q34" s="203"/>
      <c r="R34" s="203"/>
      <c r="S34" s="203"/>
    </row>
    <row r="35" spans="1:19" ht="14" x14ac:dyDescent="0.25">
      <c r="A35"/>
      <c r="B35"/>
      <c r="C35"/>
      <c r="D35"/>
      <c r="E35"/>
      <c r="F35"/>
      <c r="G35"/>
      <c r="H35"/>
      <c r="I35"/>
      <c r="J35"/>
      <c r="K35"/>
    </row>
    <row r="36" spans="1:19" ht="14" x14ac:dyDescent="0.25">
      <c r="A36"/>
      <c r="B36"/>
      <c r="C36"/>
      <c r="D36"/>
      <c r="E36"/>
      <c r="F36"/>
      <c r="G36"/>
      <c r="H36"/>
      <c r="I36"/>
      <c r="J36"/>
      <c r="K36"/>
    </row>
    <row r="56" spans="1:19" s="330" customFormat="1" x14ac:dyDescent="0.25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</row>
    <row r="67" spans="1:19" s="330" customFormat="1" x14ac:dyDescent="0.25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</row>
  </sheetData>
  <mergeCells count="2">
    <mergeCell ref="E2:J2"/>
    <mergeCell ref="K2:P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4"/>
  <sheetViews>
    <sheetView zoomScale="70" zoomScaleNormal="70" workbookViewId="0">
      <pane ySplit="1" topLeftCell="A2" activePane="bottomLeft" state="frozen"/>
      <selection pane="bottomLeft" activeCell="O77" sqref="O77"/>
    </sheetView>
  </sheetViews>
  <sheetFormatPr defaultColWidth="10.81640625" defaultRowHeight="14" x14ac:dyDescent="0.25"/>
  <cols>
    <col min="1" max="11" width="8.81640625" customWidth="1"/>
    <col min="12" max="12" width="4.26953125" bestFit="1" customWidth="1"/>
    <col min="13" max="13" width="8.81640625" customWidth="1"/>
    <col min="14" max="14" width="4.26953125" bestFit="1" customWidth="1"/>
    <col min="15" max="15" width="8.81640625" customWidth="1"/>
    <col min="16" max="16" width="3.6328125" bestFit="1" customWidth="1"/>
    <col min="17" max="18" width="8.81640625" customWidth="1"/>
    <col min="19" max="19" width="3.7265625" bestFit="1" customWidth="1"/>
    <col min="20" max="256" width="8.81640625" customWidth="1"/>
  </cols>
  <sheetData>
    <row r="1" spans="1:19" x14ac:dyDescent="0.25">
      <c r="A1" s="156" t="s">
        <v>1274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8"/>
    </row>
    <row r="2" spans="1:19" x14ac:dyDescent="0.25">
      <c r="A2" s="317" t="s">
        <v>0</v>
      </c>
      <c r="B2" s="159" t="s">
        <v>176</v>
      </c>
      <c r="C2" s="159" t="s">
        <v>1</v>
      </c>
      <c r="D2" s="317"/>
      <c r="E2" s="349" t="s">
        <v>4</v>
      </c>
      <c r="F2" s="349"/>
      <c r="G2" s="349"/>
      <c r="H2" s="349"/>
      <c r="I2" s="349"/>
      <c r="J2" s="349"/>
      <c r="K2" s="349" t="s">
        <v>5</v>
      </c>
      <c r="L2" s="349"/>
      <c r="M2" s="349"/>
      <c r="N2" s="349"/>
      <c r="O2" s="349"/>
      <c r="P2" s="349"/>
      <c r="Q2" s="160"/>
      <c r="R2" s="161" t="s">
        <v>257</v>
      </c>
      <c r="S2" s="162"/>
    </row>
    <row r="3" spans="1:19" x14ac:dyDescent="0.25">
      <c r="A3" s="159"/>
      <c r="B3" s="159" t="s">
        <v>259</v>
      </c>
      <c r="C3" s="159" t="s">
        <v>6</v>
      </c>
      <c r="D3" s="259" t="s">
        <v>1000</v>
      </c>
      <c r="E3" s="163" t="s">
        <v>1001</v>
      </c>
      <c r="F3" s="159" t="s">
        <v>2</v>
      </c>
      <c r="G3" s="163" t="s">
        <v>1002</v>
      </c>
      <c r="H3" s="159" t="s">
        <v>2</v>
      </c>
      <c r="I3" s="163" t="s">
        <v>1003</v>
      </c>
      <c r="J3" s="159" t="s">
        <v>2</v>
      </c>
      <c r="K3" s="163" t="s">
        <v>1001</v>
      </c>
      <c r="L3" s="159" t="s">
        <v>2</v>
      </c>
      <c r="M3" s="163" t="s">
        <v>1002</v>
      </c>
      <c r="N3" s="159" t="s">
        <v>2</v>
      </c>
      <c r="O3" s="163" t="s">
        <v>1003</v>
      </c>
      <c r="P3" s="159" t="s">
        <v>2</v>
      </c>
      <c r="Q3" s="164" t="s">
        <v>684</v>
      </c>
      <c r="R3" s="164" t="s">
        <v>685</v>
      </c>
      <c r="S3" s="158" t="s">
        <v>2</v>
      </c>
    </row>
    <row r="4" spans="1:19" x14ac:dyDescent="0.25">
      <c r="A4" s="165" t="s">
        <v>1265</v>
      </c>
      <c r="B4" s="166"/>
      <c r="C4" s="166"/>
      <c r="D4" s="166"/>
      <c r="E4" s="167"/>
      <c r="F4" s="166"/>
      <c r="G4" s="167"/>
      <c r="H4" s="166"/>
      <c r="I4" s="167"/>
      <c r="J4" s="166"/>
      <c r="K4" s="167"/>
      <c r="L4" s="166"/>
      <c r="M4" s="203"/>
      <c r="N4" s="203"/>
      <c r="O4" s="203"/>
      <c r="P4" s="166"/>
      <c r="Q4" s="168"/>
      <c r="R4" s="168"/>
      <c r="S4" s="169"/>
    </row>
    <row r="5" spans="1:19" x14ac:dyDescent="0.25">
      <c r="A5" s="198" t="s">
        <v>1264</v>
      </c>
      <c r="B5" s="355">
        <v>162</v>
      </c>
      <c r="C5" s="355">
        <v>163</v>
      </c>
      <c r="D5" s="355">
        <v>1</v>
      </c>
      <c r="E5" s="355">
        <v>0.47308</v>
      </c>
      <c r="F5" s="355">
        <v>5.6600000000000001E-3</v>
      </c>
      <c r="G5" s="355">
        <v>10.634</v>
      </c>
      <c r="H5" s="355">
        <v>0.16200000000000001</v>
      </c>
      <c r="I5" s="355">
        <v>0.16300000000000001</v>
      </c>
      <c r="J5" s="355">
        <v>2.3400000000000001E-3</v>
      </c>
      <c r="K5" s="157">
        <v>2497</v>
      </c>
      <c r="L5" s="355">
        <v>25</v>
      </c>
      <c r="M5" s="157">
        <v>2492</v>
      </c>
      <c r="N5" s="166">
        <v>14</v>
      </c>
      <c r="O5" s="157">
        <v>2487</v>
      </c>
      <c r="P5" s="203">
        <v>12</v>
      </c>
      <c r="Q5" s="274">
        <f>K5/O5*100</f>
        <v>100.4020908725372</v>
      </c>
      <c r="R5" s="157">
        <v>2487</v>
      </c>
      <c r="S5" s="203">
        <v>12</v>
      </c>
    </row>
    <row r="6" spans="1:19" x14ac:dyDescent="0.25">
      <c r="A6" s="198" t="s">
        <v>1219</v>
      </c>
      <c r="B6" s="355">
        <v>33.299999999999997</v>
      </c>
      <c r="C6" s="355">
        <v>89.2</v>
      </c>
      <c r="D6" s="355">
        <v>0.37</v>
      </c>
      <c r="E6" s="355">
        <v>0.38773999999999997</v>
      </c>
      <c r="F6" s="355">
        <v>4.8199999999999996E-3</v>
      </c>
      <c r="G6" s="355">
        <v>6.8272000000000004</v>
      </c>
      <c r="H6" s="355">
        <v>0.11890000000000001</v>
      </c>
      <c r="I6" s="355">
        <v>0.12767999999999999</v>
      </c>
      <c r="J6" s="355">
        <v>2.15E-3</v>
      </c>
      <c r="K6" s="157">
        <v>2112</v>
      </c>
      <c r="L6" s="355">
        <v>22</v>
      </c>
      <c r="M6" s="157">
        <v>2089</v>
      </c>
      <c r="N6" s="355">
        <v>15</v>
      </c>
      <c r="O6" s="157">
        <v>2066</v>
      </c>
      <c r="P6" s="203">
        <v>15</v>
      </c>
      <c r="Q6" s="274">
        <f t="shared" ref="Q6:Q53" si="0">K6/O6*100</f>
        <v>102.22652468538239</v>
      </c>
      <c r="R6" s="157">
        <v>2066</v>
      </c>
      <c r="S6" s="203">
        <v>15</v>
      </c>
    </row>
    <row r="7" spans="1:19" x14ac:dyDescent="0.25">
      <c r="A7" s="198" t="s">
        <v>1220</v>
      </c>
      <c r="B7" s="355">
        <v>65.2</v>
      </c>
      <c r="C7" s="355">
        <v>131</v>
      </c>
      <c r="D7" s="355">
        <v>0.5</v>
      </c>
      <c r="E7" s="355">
        <v>0.33632000000000001</v>
      </c>
      <c r="F7" s="355">
        <v>4.0600000000000002E-3</v>
      </c>
      <c r="G7" s="355">
        <v>5.2964000000000002</v>
      </c>
      <c r="H7" s="355">
        <v>8.5300000000000001E-2</v>
      </c>
      <c r="I7" s="355">
        <v>0.11419</v>
      </c>
      <c r="J7" s="355">
        <v>1.75E-3</v>
      </c>
      <c r="K7" s="157">
        <v>1869</v>
      </c>
      <c r="L7" s="355">
        <v>20</v>
      </c>
      <c r="M7" s="157">
        <v>1868</v>
      </c>
      <c r="N7" s="355">
        <v>14</v>
      </c>
      <c r="O7" s="157">
        <v>1867</v>
      </c>
      <c r="P7" s="203">
        <v>14</v>
      </c>
      <c r="Q7" s="274">
        <f t="shared" si="0"/>
        <v>100.10712372790573</v>
      </c>
      <c r="R7" s="157">
        <v>1867</v>
      </c>
      <c r="S7" s="203">
        <v>14</v>
      </c>
    </row>
    <row r="8" spans="1:19" x14ac:dyDescent="0.25">
      <c r="A8" s="198" t="s">
        <v>1221</v>
      </c>
      <c r="B8" s="355">
        <v>127</v>
      </c>
      <c r="C8" s="355">
        <v>174</v>
      </c>
      <c r="D8" s="355">
        <v>0.73</v>
      </c>
      <c r="E8" s="355">
        <v>0.33804000000000001</v>
      </c>
      <c r="F8" s="355">
        <v>4.0699999999999998E-3</v>
      </c>
      <c r="G8" s="355">
        <v>5.2329999999999997</v>
      </c>
      <c r="H8" s="355">
        <v>8.3900000000000002E-2</v>
      </c>
      <c r="I8" s="355">
        <v>0.11225</v>
      </c>
      <c r="J8" s="355">
        <v>1.72E-3</v>
      </c>
      <c r="K8" s="157">
        <v>1877</v>
      </c>
      <c r="L8" s="355">
        <v>20</v>
      </c>
      <c r="M8" s="157">
        <v>1858</v>
      </c>
      <c r="N8" s="355">
        <v>14</v>
      </c>
      <c r="O8" s="157">
        <v>1836</v>
      </c>
      <c r="P8" s="203">
        <v>14</v>
      </c>
      <c r="Q8" s="274">
        <f t="shared" si="0"/>
        <v>102.23311546840958</v>
      </c>
      <c r="R8" s="157">
        <v>1836</v>
      </c>
      <c r="S8" s="203">
        <v>14</v>
      </c>
    </row>
    <row r="9" spans="1:19" ht="14.25" customHeight="1" x14ac:dyDescent="0.25">
      <c r="A9" s="198" t="s">
        <v>1222</v>
      </c>
      <c r="B9" s="355">
        <v>65.3</v>
      </c>
      <c r="C9" s="355">
        <v>141</v>
      </c>
      <c r="D9" s="355">
        <v>0.46</v>
      </c>
      <c r="E9" s="355">
        <v>0.42746000000000001</v>
      </c>
      <c r="F9" s="355">
        <v>5.1999999999999998E-3</v>
      </c>
      <c r="G9" s="355">
        <v>8.7278000000000002</v>
      </c>
      <c r="H9" s="355">
        <v>0.1424</v>
      </c>
      <c r="I9" s="355">
        <v>0.14804999999999999</v>
      </c>
      <c r="J9" s="355">
        <v>2.31E-3</v>
      </c>
      <c r="K9" s="157">
        <v>2294</v>
      </c>
      <c r="L9" s="355">
        <v>23</v>
      </c>
      <c r="M9" s="157">
        <v>2310</v>
      </c>
      <c r="N9" s="355">
        <v>15</v>
      </c>
      <c r="O9" s="157">
        <v>2324</v>
      </c>
      <c r="P9" s="203">
        <v>13</v>
      </c>
      <c r="Q9" s="274">
        <f t="shared" si="0"/>
        <v>98.709122203098104</v>
      </c>
      <c r="R9" s="157">
        <v>2324</v>
      </c>
      <c r="S9" s="203">
        <v>13</v>
      </c>
    </row>
    <row r="10" spans="1:19" x14ac:dyDescent="0.25">
      <c r="A10" s="198" t="s">
        <v>1223</v>
      </c>
      <c r="B10" s="355">
        <v>102</v>
      </c>
      <c r="C10" s="355">
        <v>194</v>
      </c>
      <c r="D10" s="355">
        <v>0.53</v>
      </c>
      <c r="E10" s="355">
        <v>0.34666999999999998</v>
      </c>
      <c r="F10" s="355">
        <v>4.13E-3</v>
      </c>
      <c r="G10" s="355">
        <v>5.4730999999999996</v>
      </c>
      <c r="H10" s="355">
        <v>8.5800000000000001E-2</v>
      </c>
      <c r="I10" s="355">
        <v>0.11448</v>
      </c>
      <c r="J10" s="355">
        <v>1.7099999999999999E-3</v>
      </c>
      <c r="K10" s="157">
        <v>1919</v>
      </c>
      <c r="L10" s="355">
        <v>20</v>
      </c>
      <c r="M10" s="157">
        <v>1896</v>
      </c>
      <c r="N10" s="355">
        <v>13</v>
      </c>
      <c r="O10" s="157">
        <v>1872</v>
      </c>
      <c r="P10" s="203">
        <v>13</v>
      </c>
      <c r="Q10" s="274">
        <f t="shared" si="0"/>
        <v>102.51068376068375</v>
      </c>
      <c r="R10" s="157">
        <v>1872</v>
      </c>
      <c r="S10" s="203">
        <v>13</v>
      </c>
    </row>
    <row r="11" spans="1:19" x14ac:dyDescent="0.25">
      <c r="A11" s="198" t="s">
        <v>1224</v>
      </c>
      <c r="B11" s="355">
        <v>108</v>
      </c>
      <c r="C11" s="355">
        <v>235</v>
      </c>
      <c r="D11" s="355">
        <v>0.46</v>
      </c>
      <c r="E11" s="355">
        <v>0.42120999999999997</v>
      </c>
      <c r="F11" s="355">
        <v>5.0099999999999997E-3</v>
      </c>
      <c r="G11" s="355">
        <v>8.5105000000000004</v>
      </c>
      <c r="H11" s="355">
        <v>0.13270000000000001</v>
      </c>
      <c r="I11" s="355">
        <v>0.14651</v>
      </c>
      <c r="J11" s="355">
        <v>2.1800000000000001E-3</v>
      </c>
      <c r="K11" s="157">
        <v>2266</v>
      </c>
      <c r="L11" s="355">
        <v>23</v>
      </c>
      <c r="M11" s="157">
        <v>2287</v>
      </c>
      <c r="N11" s="355">
        <v>14</v>
      </c>
      <c r="O11" s="157">
        <v>2306</v>
      </c>
      <c r="P11" s="203">
        <v>13</v>
      </c>
      <c r="Q11" s="274">
        <f t="shared" si="0"/>
        <v>98.265394622723335</v>
      </c>
      <c r="R11" s="157">
        <v>2306</v>
      </c>
      <c r="S11" s="203">
        <v>13</v>
      </c>
    </row>
    <row r="12" spans="1:19" x14ac:dyDescent="0.25">
      <c r="A12" s="198" t="s">
        <v>1225</v>
      </c>
      <c r="B12" s="355">
        <v>123</v>
      </c>
      <c r="C12" s="355">
        <v>207</v>
      </c>
      <c r="D12" s="355">
        <v>0.59</v>
      </c>
      <c r="E12" s="355">
        <v>0.34461999999999998</v>
      </c>
      <c r="F12" s="355">
        <v>4.15E-3</v>
      </c>
      <c r="G12" s="355">
        <v>5.5990000000000002</v>
      </c>
      <c r="H12" s="355">
        <v>9.2200000000000004E-2</v>
      </c>
      <c r="I12" s="355">
        <v>0.11781</v>
      </c>
      <c r="J12" s="355">
        <v>1.8699999999999999E-3</v>
      </c>
      <c r="K12" s="157">
        <v>1909</v>
      </c>
      <c r="L12" s="355">
        <v>20</v>
      </c>
      <c r="M12" s="157">
        <v>1916</v>
      </c>
      <c r="N12" s="355">
        <v>14</v>
      </c>
      <c r="O12" s="157">
        <v>1923</v>
      </c>
      <c r="P12" s="203">
        <v>14</v>
      </c>
      <c r="Q12" s="274">
        <f t="shared" si="0"/>
        <v>99.271970878835162</v>
      </c>
      <c r="R12" s="157">
        <v>1923</v>
      </c>
      <c r="S12" s="203">
        <v>14</v>
      </c>
    </row>
    <row r="13" spans="1:19" x14ac:dyDescent="0.25">
      <c r="A13" s="198" t="s">
        <v>1226</v>
      </c>
      <c r="B13" s="355">
        <v>87</v>
      </c>
      <c r="C13" s="355">
        <v>166</v>
      </c>
      <c r="D13" s="355">
        <v>0.53</v>
      </c>
      <c r="E13" s="355">
        <v>0.47824</v>
      </c>
      <c r="F13" s="355">
        <v>5.7299999999999999E-3</v>
      </c>
      <c r="G13" s="355">
        <v>10.923999999999999</v>
      </c>
      <c r="H13" s="355">
        <v>0.17499999999999999</v>
      </c>
      <c r="I13" s="355">
        <v>0.16561999999999999</v>
      </c>
      <c r="J13" s="355">
        <v>2.5500000000000002E-3</v>
      </c>
      <c r="K13" s="157">
        <v>2520</v>
      </c>
      <c r="L13" s="355">
        <v>25</v>
      </c>
      <c r="M13" s="157">
        <v>2517</v>
      </c>
      <c r="N13" s="355">
        <v>15</v>
      </c>
      <c r="O13" s="157">
        <v>2514</v>
      </c>
      <c r="P13" s="203">
        <v>13</v>
      </c>
      <c r="Q13" s="274">
        <f t="shared" si="0"/>
        <v>100.23866348448686</v>
      </c>
      <c r="R13" s="157">
        <v>2514</v>
      </c>
      <c r="S13" s="203">
        <v>13</v>
      </c>
    </row>
    <row r="14" spans="1:19" x14ac:dyDescent="0.25">
      <c r="A14" s="198" t="s">
        <v>1227</v>
      </c>
      <c r="B14" s="355">
        <v>188</v>
      </c>
      <c r="C14" s="355">
        <v>291</v>
      </c>
      <c r="D14" s="355">
        <v>0.64</v>
      </c>
      <c r="E14" s="355">
        <v>0.29408000000000001</v>
      </c>
      <c r="F14" s="355">
        <v>3.5400000000000002E-3</v>
      </c>
      <c r="G14" s="355">
        <v>4.4275000000000002</v>
      </c>
      <c r="H14" s="355">
        <v>7.5700000000000003E-2</v>
      </c>
      <c r="I14" s="355">
        <v>0.10915999999999999</v>
      </c>
      <c r="J14" s="355">
        <v>1.81E-3</v>
      </c>
      <c r="K14" s="157">
        <v>1662</v>
      </c>
      <c r="L14" s="355">
        <v>18</v>
      </c>
      <c r="M14" s="157">
        <v>1717</v>
      </c>
      <c r="N14" s="355">
        <v>14</v>
      </c>
      <c r="O14" s="157">
        <v>1785</v>
      </c>
      <c r="P14" s="203">
        <v>15</v>
      </c>
      <c r="Q14" s="274">
        <f t="shared" si="0"/>
        <v>93.109243697478988</v>
      </c>
      <c r="R14" s="157">
        <v>1785</v>
      </c>
      <c r="S14" s="203">
        <v>15</v>
      </c>
    </row>
    <row r="15" spans="1:19" x14ac:dyDescent="0.25">
      <c r="A15" s="198" t="s">
        <v>1228</v>
      </c>
      <c r="B15" s="355">
        <v>172</v>
      </c>
      <c r="C15" s="355">
        <v>179</v>
      </c>
      <c r="D15" s="355">
        <v>0.96</v>
      </c>
      <c r="E15" s="355">
        <v>0.45427000000000001</v>
      </c>
      <c r="F15" s="355">
        <v>5.45E-3</v>
      </c>
      <c r="G15" s="355">
        <v>10.324999999999999</v>
      </c>
      <c r="H15" s="355">
        <v>0.17399999999999999</v>
      </c>
      <c r="I15" s="355">
        <v>0.16481000000000001</v>
      </c>
      <c r="J15" s="355">
        <v>2.7000000000000001E-3</v>
      </c>
      <c r="K15" s="157">
        <v>2414</v>
      </c>
      <c r="L15" s="355">
        <v>24</v>
      </c>
      <c r="M15" s="157">
        <v>2464</v>
      </c>
      <c r="N15" s="355">
        <v>16</v>
      </c>
      <c r="O15" s="157">
        <v>2506</v>
      </c>
      <c r="P15" s="203">
        <v>14</v>
      </c>
      <c r="Q15" s="274">
        <f t="shared" si="0"/>
        <v>96.328810853950515</v>
      </c>
      <c r="R15" s="157">
        <v>2506</v>
      </c>
      <c r="S15" s="203">
        <v>14</v>
      </c>
    </row>
    <row r="16" spans="1:19" x14ac:dyDescent="0.25">
      <c r="A16" s="198" t="s">
        <v>1229</v>
      </c>
      <c r="B16" s="355">
        <v>64.5</v>
      </c>
      <c r="C16" s="355">
        <v>93.5</v>
      </c>
      <c r="D16" s="355">
        <v>0.69</v>
      </c>
      <c r="E16" s="355">
        <v>0.43101</v>
      </c>
      <c r="F16" s="355">
        <v>5.2300000000000003E-3</v>
      </c>
      <c r="G16" s="355">
        <v>8.8735999999999997</v>
      </c>
      <c r="H16" s="355">
        <v>0.1552</v>
      </c>
      <c r="I16" s="355">
        <v>0.14928</v>
      </c>
      <c r="J16" s="355">
        <v>2.5500000000000002E-3</v>
      </c>
      <c r="K16" s="157">
        <v>2310</v>
      </c>
      <c r="L16" s="355">
        <v>24</v>
      </c>
      <c r="M16" s="157">
        <v>2325</v>
      </c>
      <c r="N16" s="355">
        <v>16</v>
      </c>
      <c r="O16" s="157">
        <v>2338</v>
      </c>
      <c r="P16" s="203">
        <v>15</v>
      </c>
      <c r="Q16" s="274">
        <f t="shared" si="0"/>
        <v>98.802395209580837</v>
      </c>
      <c r="R16" s="157">
        <v>2338</v>
      </c>
      <c r="S16" s="203">
        <v>15</v>
      </c>
    </row>
    <row r="17" spans="1:19" x14ac:dyDescent="0.25">
      <c r="A17" s="198" t="s">
        <v>1230</v>
      </c>
      <c r="B17" s="355">
        <v>91.1</v>
      </c>
      <c r="C17" s="355">
        <v>132</v>
      </c>
      <c r="D17" s="355">
        <v>0.69</v>
      </c>
      <c r="E17" s="355">
        <v>0.29676000000000002</v>
      </c>
      <c r="F17" s="355">
        <v>3.65E-3</v>
      </c>
      <c r="G17" s="355">
        <v>4.5994000000000002</v>
      </c>
      <c r="H17" s="355">
        <v>8.6800000000000002E-2</v>
      </c>
      <c r="I17" s="355">
        <v>0.11237999999999999</v>
      </c>
      <c r="J17" s="355">
        <v>2.0899999999999998E-3</v>
      </c>
      <c r="K17" s="157">
        <v>1675</v>
      </c>
      <c r="L17" s="355">
        <v>18</v>
      </c>
      <c r="M17" s="157">
        <v>1749</v>
      </c>
      <c r="N17" s="355">
        <v>16</v>
      </c>
      <c r="O17" s="157">
        <v>1838</v>
      </c>
      <c r="P17" s="203">
        <v>18</v>
      </c>
      <c r="Q17" s="274">
        <f t="shared" si="0"/>
        <v>91.131664853101199</v>
      </c>
      <c r="R17" s="157">
        <v>1838</v>
      </c>
      <c r="S17" s="203">
        <v>18</v>
      </c>
    </row>
    <row r="18" spans="1:19" x14ac:dyDescent="0.25">
      <c r="A18" s="198" t="s">
        <v>1231</v>
      </c>
      <c r="B18" s="355">
        <v>86.5</v>
      </c>
      <c r="C18" s="355">
        <v>106</v>
      </c>
      <c r="D18" s="355">
        <v>0.82</v>
      </c>
      <c r="E18" s="355">
        <v>0.47867999999999999</v>
      </c>
      <c r="F18" s="355">
        <v>5.8399999999999997E-3</v>
      </c>
      <c r="G18" s="355">
        <v>11.025</v>
      </c>
      <c r="H18" s="355">
        <v>0.20399999999999999</v>
      </c>
      <c r="I18" s="355">
        <v>0.16700000000000001</v>
      </c>
      <c r="J18" s="355">
        <v>3.0599999999999998E-3</v>
      </c>
      <c r="K18" s="157">
        <v>2522</v>
      </c>
      <c r="L18" s="355">
        <v>25</v>
      </c>
      <c r="M18" s="157">
        <v>2525</v>
      </c>
      <c r="N18" s="355">
        <v>17</v>
      </c>
      <c r="O18" s="157">
        <v>2528</v>
      </c>
      <c r="P18" s="203">
        <v>16</v>
      </c>
      <c r="Q18" s="274">
        <f t="shared" si="0"/>
        <v>99.762658227848107</v>
      </c>
      <c r="R18" s="157">
        <v>2528</v>
      </c>
      <c r="S18" s="203">
        <v>16</v>
      </c>
    </row>
    <row r="19" spans="1:19" x14ac:dyDescent="0.25">
      <c r="A19" s="198" t="s">
        <v>1232</v>
      </c>
      <c r="B19" s="355">
        <v>128</v>
      </c>
      <c r="C19" s="355">
        <v>107</v>
      </c>
      <c r="D19" s="355">
        <v>1.2</v>
      </c>
      <c r="E19" s="355">
        <v>0.36776999999999999</v>
      </c>
      <c r="F19" s="355">
        <v>4.4900000000000001E-3</v>
      </c>
      <c r="G19" s="355">
        <v>6.3398000000000003</v>
      </c>
      <c r="H19" s="355">
        <v>0.1202</v>
      </c>
      <c r="I19" s="355">
        <v>0.125</v>
      </c>
      <c r="J19" s="355">
        <v>2.3500000000000001E-3</v>
      </c>
      <c r="K19" s="157">
        <v>2019</v>
      </c>
      <c r="L19" s="355">
        <v>21</v>
      </c>
      <c r="M19" s="157">
        <v>2024</v>
      </c>
      <c r="N19" s="355">
        <v>17</v>
      </c>
      <c r="O19" s="157">
        <v>2029</v>
      </c>
      <c r="P19" s="203">
        <v>17</v>
      </c>
      <c r="Q19" s="274">
        <f t="shared" si="0"/>
        <v>99.507146377525885</v>
      </c>
      <c r="R19" s="157">
        <v>2029</v>
      </c>
      <c r="S19" s="203">
        <v>17</v>
      </c>
    </row>
    <row r="20" spans="1:19" x14ac:dyDescent="0.25">
      <c r="A20" s="198" t="s">
        <v>1233</v>
      </c>
      <c r="B20" s="355">
        <v>63</v>
      </c>
      <c r="C20" s="355">
        <v>82.4</v>
      </c>
      <c r="D20" s="355">
        <v>0.76</v>
      </c>
      <c r="E20" s="355">
        <v>0.31112000000000001</v>
      </c>
      <c r="F20" s="355">
        <v>3.98E-3</v>
      </c>
      <c r="G20" s="355">
        <v>5.0845000000000002</v>
      </c>
      <c r="H20" s="355">
        <v>0.1113</v>
      </c>
      <c r="I20" s="355">
        <v>0.11849999999999999</v>
      </c>
      <c r="J20" s="355">
        <v>2.5999999999999999E-3</v>
      </c>
      <c r="K20" s="157">
        <v>1746</v>
      </c>
      <c r="L20" s="355">
        <v>20</v>
      </c>
      <c r="M20" s="157">
        <v>1834</v>
      </c>
      <c r="N20" s="355">
        <v>19</v>
      </c>
      <c r="O20" s="157">
        <v>1934</v>
      </c>
      <c r="P20" s="203">
        <v>22</v>
      </c>
      <c r="Q20" s="274">
        <f t="shared" si="0"/>
        <v>90.27921406411582</v>
      </c>
      <c r="R20" s="157">
        <v>1934</v>
      </c>
      <c r="S20" s="203">
        <v>22</v>
      </c>
    </row>
    <row r="21" spans="1:19" x14ac:dyDescent="0.25">
      <c r="A21" s="198" t="s">
        <v>1234</v>
      </c>
      <c r="B21" s="355">
        <v>66.900000000000006</v>
      </c>
      <c r="C21" s="355">
        <v>317</v>
      </c>
      <c r="D21" s="355">
        <v>0.21</v>
      </c>
      <c r="E21" s="355">
        <v>0.30105999999999999</v>
      </c>
      <c r="F21" s="355">
        <v>3.6900000000000001E-3</v>
      </c>
      <c r="G21" s="355">
        <v>4.7058999999999997</v>
      </c>
      <c r="H21" s="355">
        <v>9.3600000000000003E-2</v>
      </c>
      <c r="I21" s="355">
        <v>0.11334</v>
      </c>
      <c r="J21" s="355">
        <v>2.2499999999999998E-3</v>
      </c>
      <c r="K21" s="157">
        <v>1697</v>
      </c>
      <c r="L21" s="355">
        <v>18</v>
      </c>
      <c r="M21" s="157">
        <v>1768</v>
      </c>
      <c r="N21" s="355">
        <v>17</v>
      </c>
      <c r="O21" s="157">
        <v>1854</v>
      </c>
      <c r="P21" s="203">
        <v>19</v>
      </c>
      <c r="Q21" s="274">
        <f t="shared" si="0"/>
        <v>91.531823085221149</v>
      </c>
      <c r="R21" s="157">
        <v>1854</v>
      </c>
      <c r="S21" s="203">
        <v>19</v>
      </c>
    </row>
    <row r="22" spans="1:19" x14ac:dyDescent="0.25">
      <c r="A22" s="198" t="s">
        <v>1235</v>
      </c>
      <c r="B22" s="355">
        <v>184</v>
      </c>
      <c r="C22" s="355">
        <v>174</v>
      </c>
      <c r="D22" s="355">
        <v>1.06</v>
      </c>
      <c r="E22" s="355">
        <v>0.45895999999999998</v>
      </c>
      <c r="F22" s="355">
        <v>5.6299999999999996E-3</v>
      </c>
      <c r="G22" s="355">
        <v>10.194000000000001</v>
      </c>
      <c r="H22" s="355">
        <v>0.20399999999999999</v>
      </c>
      <c r="I22" s="355">
        <v>0.16106999999999999</v>
      </c>
      <c r="J22" s="355">
        <v>3.2299999999999998E-3</v>
      </c>
      <c r="K22" s="157">
        <v>2435</v>
      </c>
      <c r="L22" s="355">
        <v>25</v>
      </c>
      <c r="M22" s="157">
        <v>2453</v>
      </c>
      <c r="N22" s="355">
        <v>19</v>
      </c>
      <c r="O22" s="157">
        <v>2467</v>
      </c>
      <c r="P22" s="203">
        <v>18</v>
      </c>
      <c r="Q22" s="274">
        <f t="shared" si="0"/>
        <v>98.702877989460873</v>
      </c>
      <c r="R22" s="157">
        <v>2467</v>
      </c>
      <c r="S22" s="203">
        <v>18</v>
      </c>
    </row>
    <row r="23" spans="1:19" x14ac:dyDescent="0.25">
      <c r="A23" s="198" t="s">
        <v>1236</v>
      </c>
      <c r="B23" s="355">
        <v>92.2</v>
      </c>
      <c r="C23" s="355">
        <v>277</v>
      </c>
      <c r="D23" s="355">
        <v>0.33</v>
      </c>
      <c r="E23" s="355">
        <v>0.40954000000000002</v>
      </c>
      <c r="F23" s="355">
        <v>5.0299999999999997E-3</v>
      </c>
      <c r="G23" s="355">
        <v>9.0549999999999997</v>
      </c>
      <c r="H23" s="355">
        <v>0.18360000000000001</v>
      </c>
      <c r="I23" s="355">
        <v>0.16033</v>
      </c>
      <c r="J23" s="355">
        <v>3.2599999999999999E-3</v>
      </c>
      <c r="K23" s="157">
        <v>2213</v>
      </c>
      <c r="L23" s="355">
        <v>23</v>
      </c>
      <c r="M23" s="157">
        <v>2344</v>
      </c>
      <c r="N23" s="355">
        <v>19</v>
      </c>
      <c r="O23" s="157">
        <v>2459</v>
      </c>
      <c r="P23" s="203">
        <v>18</v>
      </c>
      <c r="Q23" s="274">
        <f t="shared" si="0"/>
        <v>89.995933306222042</v>
      </c>
      <c r="R23" s="157">
        <v>2459</v>
      </c>
      <c r="S23" s="203">
        <v>18</v>
      </c>
    </row>
    <row r="24" spans="1:19" x14ac:dyDescent="0.25">
      <c r="A24" s="198" t="s">
        <v>1237</v>
      </c>
      <c r="B24" s="355">
        <v>31.8</v>
      </c>
      <c r="C24" s="355">
        <v>62.1</v>
      </c>
      <c r="D24" s="355">
        <v>0.51</v>
      </c>
      <c r="E24" s="355">
        <v>0.31933</v>
      </c>
      <c r="F24" s="355">
        <v>4.0800000000000003E-3</v>
      </c>
      <c r="G24" s="355">
        <v>5.4614000000000003</v>
      </c>
      <c r="H24" s="355">
        <v>0.124</v>
      </c>
      <c r="I24" s="355">
        <v>0.12403</v>
      </c>
      <c r="J24" s="355">
        <v>2.8500000000000001E-3</v>
      </c>
      <c r="K24" s="157">
        <v>1786</v>
      </c>
      <c r="L24" s="355">
        <v>20</v>
      </c>
      <c r="M24" s="157">
        <v>1895</v>
      </c>
      <c r="N24" s="355">
        <v>20</v>
      </c>
      <c r="O24" s="157">
        <v>2015</v>
      </c>
      <c r="P24" s="203">
        <v>23</v>
      </c>
      <c r="Q24" s="274">
        <f t="shared" si="0"/>
        <v>88.635235732009917</v>
      </c>
      <c r="R24" s="157">
        <v>2015</v>
      </c>
      <c r="S24" s="203">
        <v>23</v>
      </c>
    </row>
    <row r="25" spans="1:19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74"/>
      <c r="R25" s="203"/>
      <c r="S25" s="203"/>
    </row>
    <row r="26" spans="1:19" x14ac:dyDescent="0.25">
      <c r="A26" s="165" t="s">
        <v>1266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74"/>
      <c r="R26" s="203"/>
      <c r="S26" s="203"/>
    </row>
    <row r="27" spans="1:19" x14ac:dyDescent="0.25">
      <c r="A27" s="198" t="s">
        <v>1238</v>
      </c>
      <c r="B27" s="355">
        <v>16.399999999999999</v>
      </c>
      <c r="C27" s="355">
        <v>41</v>
      </c>
      <c r="D27" s="355">
        <v>0.4</v>
      </c>
      <c r="E27" s="355">
        <v>0.47733999999999999</v>
      </c>
      <c r="F27" s="355">
        <v>6.3899999999999998E-3</v>
      </c>
      <c r="G27" s="355">
        <v>10.874000000000001</v>
      </c>
      <c r="H27" s="355">
        <v>0.25700000000000001</v>
      </c>
      <c r="I27" s="355">
        <v>0.16517000000000001</v>
      </c>
      <c r="J27" s="355">
        <v>3.9100000000000003E-3</v>
      </c>
      <c r="K27" s="157">
        <v>2516</v>
      </c>
      <c r="L27" s="355">
        <v>28</v>
      </c>
      <c r="M27" s="157">
        <v>2512</v>
      </c>
      <c r="N27" s="355">
        <v>2</v>
      </c>
      <c r="O27" s="157">
        <v>2509</v>
      </c>
      <c r="P27" s="203">
        <v>22</v>
      </c>
      <c r="Q27" s="274">
        <f t="shared" si="0"/>
        <v>100.27899561578317</v>
      </c>
      <c r="R27" s="157">
        <v>2509</v>
      </c>
      <c r="S27" s="203">
        <v>22</v>
      </c>
    </row>
    <row r="28" spans="1:19" x14ac:dyDescent="0.25">
      <c r="A28" s="198" t="s">
        <v>1239</v>
      </c>
      <c r="B28" s="355">
        <v>69.400000000000006</v>
      </c>
      <c r="C28" s="355">
        <v>67.7</v>
      </c>
      <c r="D28" s="355">
        <v>1.03</v>
      </c>
      <c r="E28" s="355">
        <v>0.47664000000000001</v>
      </c>
      <c r="F28" s="355">
        <v>6.28E-3</v>
      </c>
      <c r="G28" s="355">
        <v>10.798999999999999</v>
      </c>
      <c r="H28" s="355">
        <v>0.251</v>
      </c>
      <c r="I28" s="355">
        <v>0.16427</v>
      </c>
      <c r="J28" s="355">
        <v>3.82E-3</v>
      </c>
      <c r="K28" s="157">
        <v>2513</v>
      </c>
      <c r="L28" s="355">
        <v>27</v>
      </c>
      <c r="M28" s="157">
        <v>2506</v>
      </c>
      <c r="N28" s="355">
        <v>22</v>
      </c>
      <c r="O28" s="157">
        <v>2500</v>
      </c>
      <c r="P28" s="203">
        <v>22</v>
      </c>
      <c r="Q28" s="274">
        <f t="shared" si="0"/>
        <v>100.52000000000001</v>
      </c>
      <c r="R28" s="157">
        <v>2500</v>
      </c>
      <c r="S28" s="203">
        <v>22</v>
      </c>
    </row>
    <row r="29" spans="1:19" x14ac:dyDescent="0.25">
      <c r="A29" s="198" t="s">
        <v>1240</v>
      </c>
      <c r="B29" s="355">
        <v>51.2</v>
      </c>
      <c r="C29" s="355">
        <v>132</v>
      </c>
      <c r="D29" s="355">
        <v>0.39</v>
      </c>
      <c r="E29" s="355">
        <v>0.46643000000000001</v>
      </c>
      <c r="F29" s="355">
        <v>6.2100000000000002E-3</v>
      </c>
      <c r="G29" s="355">
        <v>10.631</v>
      </c>
      <c r="H29" s="355">
        <v>0.251</v>
      </c>
      <c r="I29" s="355">
        <v>0.16525999999999999</v>
      </c>
      <c r="J29" s="355">
        <v>3.9100000000000003E-3</v>
      </c>
      <c r="K29" s="157">
        <v>2468</v>
      </c>
      <c r="L29" s="355">
        <v>27</v>
      </c>
      <c r="M29" s="157">
        <v>2491</v>
      </c>
      <c r="N29" s="355">
        <v>22</v>
      </c>
      <c r="O29" s="157">
        <v>2510</v>
      </c>
      <c r="P29" s="203">
        <v>22</v>
      </c>
      <c r="Q29" s="274">
        <f t="shared" si="0"/>
        <v>98.326693227091639</v>
      </c>
      <c r="R29" s="157">
        <v>2510</v>
      </c>
      <c r="S29" s="203">
        <v>22</v>
      </c>
    </row>
    <row r="30" spans="1:19" x14ac:dyDescent="0.25">
      <c r="A30" s="198" t="s">
        <v>1241</v>
      </c>
      <c r="B30" s="355">
        <v>66.5</v>
      </c>
      <c r="C30" s="355">
        <v>178</v>
      </c>
      <c r="D30" s="355">
        <v>0.37</v>
      </c>
      <c r="E30" s="355">
        <v>0.50660000000000005</v>
      </c>
      <c r="F30" s="355">
        <v>6.5799999999999999E-3</v>
      </c>
      <c r="G30" s="355">
        <v>12.679</v>
      </c>
      <c r="H30" s="355">
        <v>0.29099999999999998</v>
      </c>
      <c r="I30" s="355">
        <v>0.18146999999999999</v>
      </c>
      <c r="J30" s="355">
        <v>4.15E-3</v>
      </c>
      <c r="K30" s="157">
        <v>2642</v>
      </c>
      <c r="L30" s="355">
        <v>28</v>
      </c>
      <c r="M30" s="157">
        <v>2656</v>
      </c>
      <c r="N30" s="355">
        <v>22</v>
      </c>
      <c r="O30" s="157">
        <v>2666</v>
      </c>
      <c r="P30" s="203">
        <v>21</v>
      </c>
      <c r="Q30" s="274">
        <f t="shared" si="0"/>
        <v>99.099774943735923</v>
      </c>
      <c r="R30" s="157">
        <v>2666</v>
      </c>
      <c r="S30" s="203">
        <v>21</v>
      </c>
    </row>
    <row r="31" spans="1:19" x14ac:dyDescent="0.25">
      <c r="A31" s="198" t="s">
        <v>1242</v>
      </c>
      <c r="B31" s="355">
        <v>158</v>
      </c>
      <c r="C31" s="355">
        <v>196</v>
      </c>
      <c r="D31" s="355">
        <v>0.81</v>
      </c>
      <c r="E31" s="355">
        <v>0.46523999999999999</v>
      </c>
      <c r="F31" s="355">
        <v>6.0600000000000003E-3</v>
      </c>
      <c r="G31" s="355">
        <v>10.326000000000001</v>
      </c>
      <c r="H31" s="355">
        <v>0.23899999999999999</v>
      </c>
      <c r="I31" s="355">
        <v>0.16092999999999999</v>
      </c>
      <c r="J31" s="355">
        <v>3.7200000000000002E-3</v>
      </c>
      <c r="K31" s="157">
        <v>2463</v>
      </c>
      <c r="L31" s="355">
        <v>27</v>
      </c>
      <c r="M31" s="157">
        <v>2464</v>
      </c>
      <c r="N31" s="355">
        <v>21</v>
      </c>
      <c r="O31" s="157">
        <v>2465</v>
      </c>
      <c r="P31" s="203">
        <v>22</v>
      </c>
      <c r="Q31" s="274">
        <f t="shared" si="0"/>
        <v>99.918864097363084</v>
      </c>
      <c r="R31" s="157">
        <v>2465</v>
      </c>
      <c r="S31" s="203">
        <v>22</v>
      </c>
    </row>
    <row r="32" spans="1:19" x14ac:dyDescent="0.25">
      <c r="A32" s="198" t="s">
        <v>1243</v>
      </c>
      <c r="B32" s="355">
        <v>73.8</v>
      </c>
      <c r="C32" s="355">
        <v>63.4</v>
      </c>
      <c r="D32" s="355">
        <v>1.1599999999999999</v>
      </c>
      <c r="E32" s="355">
        <v>0.48093999999999998</v>
      </c>
      <c r="F32" s="355">
        <v>6.43E-3</v>
      </c>
      <c r="G32" s="355">
        <v>10.852</v>
      </c>
      <c r="H32" s="355">
        <v>0.26300000000000001</v>
      </c>
      <c r="I32" s="355">
        <v>0.16361000000000001</v>
      </c>
      <c r="J32" s="355">
        <v>3.9699999999999996E-3</v>
      </c>
      <c r="K32" s="157">
        <v>2531</v>
      </c>
      <c r="L32" s="355">
        <v>28</v>
      </c>
      <c r="M32" s="157">
        <v>2511</v>
      </c>
      <c r="N32" s="355">
        <v>23</v>
      </c>
      <c r="O32" s="157">
        <v>2493</v>
      </c>
      <c r="P32" s="203">
        <v>23</v>
      </c>
      <c r="Q32" s="274">
        <f t="shared" si="0"/>
        <v>101.52426795026072</v>
      </c>
      <c r="R32" s="157">
        <v>2493</v>
      </c>
      <c r="S32" s="203">
        <v>23</v>
      </c>
    </row>
    <row r="33" spans="1:19" x14ac:dyDescent="0.25">
      <c r="A33" s="198" t="s">
        <v>1244</v>
      </c>
      <c r="B33" s="355">
        <v>67.3</v>
      </c>
      <c r="C33" s="355">
        <v>198</v>
      </c>
      <c r="D33" s="355">
        <v>0.34</v>
      </c>
      <c r="E33" s="355">
        <v>0.38062000000000001</v>
      </c>
      <c r="F33" s="355">
        <v>5.0099999999999997E-3</v>
      </c>
      <c r="G33" s="355">
        <v>6.7127999999999997</v>
      </c>
      <c r="H33" s="355">
        <v>0.1615</v>
      </c>
      <c r="I33" s="355">
        <v>0.12789</v>
      </c>
      <c r="J33" s="355">
        <v>3.0699999999999998E-3</v>
      </c>
      <c r="K33" s="157">
        <v>2079</v>
      </c>
      <c r="L33" s="355">
        <v>23</v>
      </c>
      <c r="M33" s="157">
        <v>2074</v>
      </c>
      <c r="N33" s="355">
        <v>21</v>
      </c>
      <c r="O33" s="157">
        <v>2069</v>
      </c>
      <c r="P33" s="203">
        <v>24</v>
      </c>
      <c r="Q33" s="274">
        <f t="shared" si="0"/>
        <v>100.48332527791204</v>
      </c>
      <c r="R33" s="157">
        <v>2069</v>
      </c>
      <c r="S33" s="203">
        <v>24</v>
      </c>
    </row>
    <row r="34" spans="1:19" x14ac:dyDescent="0.25">
      <c r="A34" s="198" t="s">
        <v>1245</v>
      </c>
      <c r="B34" s="355">
        <v>69.599999999999994</v>
      </c>
      <c r="C34" s="355">
        <v>61.8</v>
      </c>
      <c r="D34" s="355">
        <v>1.1299999999999999</v>
      </c>
      <c r="E34" s="355">
        <v>0.48549999999999999</v>
      </c>
      <c r="F34" s="355">
        <v>6.5300000000000002E-3</v>
      </c>
      <c r="G34" s="355">
        <v>10.906000000000001</v>
      </c>
      <c r="H34" s="355">
        <v>0.26900000000000002</v>
      </c>
      <c r="I34" s="355">
        <v>0.16289000000000001</v>
      </c>
      <c r="J34" s="355">
        <v>4.0299999999999997E-3</v>
      </c>
      <c r="K34" s="157">
        <v>2551</v>
      </c>
      <c r="L34" s="355">
        <v>28</v>
      </c>
      <c r="M34" s="157">
        <v>2515</v>
      </c>
      <c r="N34" s="355">
        <v>23</v>
      </c>
      <c r="O34" s="157">
        <v>2486</v>
      </c>
      <c r="P34" s="203">
        <v>24</v>
      </c>
      <c r="Q34" s="274">
        <f t="shared" si="0"/>
        <v>102.61464199517296</v>
      </c>
      <c r="R34" s="157">
        <v>2486</v>
      </c>
      <c r="S34" s="203">
        <v>24</v>
      </c>
    </row>
    <row r="35" spans="1:19" x14ac:dyDescent="0.25">
      <c r="A35" s="198" t="s">
        <v>1246</v>
      </c>
      <c r="B35" s="355">
        <v>2.48</v>
      </c>
      <c r="C35" s="355">
        <v>73</v>
      </c>
      <c r="D35" s="355">
        <v>0.03</v>
      </c>
      <c r="E35" s="355">
        <v>0.33456000000000002</v>
      </c>
      <c r="F35" s="355">
        <v>4.5399999999999998E-3</v>
      </c>
      <c r="G35" s="355">
        <v>5.1599000000000004</v>
      </c>
      <c r="H35" s="355">
        <v>0.13300000000000001</v>
      </c>
      <c r="I35" s="355">
        <v>0.11183999999999999</v>
      </c>
      <c r="J35" s="355">
        <v>2.8900000000000002E-3</v>
      </c>
      <c r="K35" s="157">
        <v>1860</v>
      </c>
      <c r="L35" s="355">
        <v>22</v>
      </c>
      <c r="M35" s="157">
        <v>1846</v>
      </c>
      <c r="N35" s="355">
        <v>22</v>
      </c>
      <c r="O35" s="157">
        <v>1830</v>
      </c>
      <c r="P35" s="203">
        <v>27</v>
      </c>
      <c r="Q35" s="274">
        <f t="shared" si="0"/>
        <v>101.63934426229508</v>
      </c>
      <c r="R35" s="157">
        <v>1830</v>
      </c>
      <c r="S35" s="203">
        <v>27</v>
      </c>
    </row>
    <row r="36" spans="1:19" x14ac:dyDescent="0.25">
      <c r="A36" s="198" t="s">
        <v>1247</v>
      </c>
      <c r="B36" s="355">
        <v>59.1</v>
      </c>
      <c r="C36" s="355">
        <v>165</v>
      </c>
      <c r="D36" s="355">
        <v>0.36</v>
      </c>
      <c r="E36" s="355">
        <v>0.48193999999999998</v>
      </c>
      <c r="F36" s="355">
        <v>6.4099999999999999E-3</v>
      </c>
      <c r="G36" s="355">
        <v>10.789</v>
      </c>
      <c r="H36" s="355">
        <v>0.26600000000000001</v>
      </c>
      <c r="I36" s="355">
        <v>0.16234000000000001</v>
      </c>
      <c r="J36" s="355">
        <v>4.0099999999999997E-3</v>
      </c>
      <c r="K36" s="157">
        <v>2536</v>
      </c>
      <c r="L36" s="355">
        <v>28</v>
      </c>
      <c r="M36" s="157">
        <v>2505</v>
      </c>
      <c r="N36" s="355">
        <v>23</v>
      </c>
      <c r="O36" s="157">
        <v>2480</v>
      </c>
      <c r="P36" s="355">
        <v>24</v>
      </c>
      <c r="Q36" s="274">
        <f t="shared" si="0"/>
        <v>102.25806451612902</v>
      </c>
      <c r="R36" s="157">
        <v>2480</v>
      </c>
      <c r="S36" s="355">
        <v>24</v>
      </c>
    </row>
    <row r="37" spans="1:19" x14ac:dyDescent="0.25">
      <c r="A37" s="198" t="s">
        <v>1248</v>
      </c>
      <c r="B37" s="355">
        <v>98.1</v>
      </c>
      <c r="C37" s="355">
        <v>159</v>
      </c>
      <c r="D37" s="355">
        <v>0.62</v>
      </c>
      <c r="E37" s="355">
        <v>0.45890999999999998</v>
      </c>
      <c r="F37" s="355">
        <v>6.2300000000000003E-3</v>
      </c>
      <c r="G37" s="355">
        <v>10.843999999999999</v>
      </c>
      <c r="H37" s="355">
        <v>0.28100000000000003</v>
      </c>
      <c r="I37" s="355">
        <v>0.17135</v>
      </c>
      <c r="J37" s="355">
        <v>4.45E-3</v>
      </c>
      <c r="K37" s="157">
        <v>2435</v>
      </c>
      <c r="L37" s="355">
        <v>28</v>
      </c>
      <c r="M37" s="157">
        <v>2510</v>
      </c>
      <c r="N37" s="355">
        <v>24</v>
      </c>
      <c r="O37" s="157">
        <v>2571</v>
      </c>
      <c r="P37" s="355">
        <v>26</v>
      </c>
      <c r="Q37" s="274">
        <f t="shared" si="0"/>
        <v>94.71022948269156</v>
      </c>
      <c r="R37" s="157">
        <v>2571</v>
      </c>
      <c r="S37" s="355">
        <v>26</v>
      </c>
    </row>
    <row r="38" spans="1:19" x14ac:dyDescent="0.25">
      <c r="A38" s="198" t="s">
        <v>1249</v>
      </c>
      <c r="B38" s="355">
        <v>122</v>
      </c>
      <c r="C38" s="355">
        <v>180</v>
      </c>
      <c r="D38" s="355">
        <v>0.68</v>
      </c>
      <c r="E38" s="355">
        <v>0.44355</v>
      </c>
      <c r="F38" s="355">
        <v>6.0000000000000001E-3</v>
      </c>
      <c r="G38" s="355">
        <v>10.061</v>
      </c>
      <c r="H38" s="355">
        <v>0.26200000000000001</v>
      </c>
      <c r="I38" s="355">
        <v>0.16450000000000001</v>
      </c>
      <c r="J38" s="355">
        <v>4.2900000000000004E-3</v>
      </c>
      <c r="K38" s="157">
        <v>2367</v>
      </c>
      <c r="L38" s="355">
        <v>27</v>
      </c>
      <c r="M38" s="157">
        <v>2440</v>
      </c>
      <c r="N38" s="355">
        <v>24</v>
      </c>
      <c r="O38" s="157">
        <v>2502</v>
      </c>
      <c r="P38" s="355">
        <v>26</v>
      </c>
      <c r="Q38" s="274">
        <f t="shared" si="0"/>
        <v>94.60431654676259</v>
      </c>
      <c r="R38" s="157">
        <v>2502</v>
      </c>
      <c r="S38" s="355">
        <v>26</v>
      </c>
    </row>
    <row r="39" spans="1:19" x14ac:dyDescent="0.25">
      <c r="A39" s="198" t="s">
        <v>1250</v>
      </c>
      <c r="B39" s="355">
        <v>257</v>
      </c>
      <c r="C39" s="355">
        <v>193</v>
      </c>
      <c r="D39" s="355">
        <v>1.33</v>
      </c>
      <c r="E39" s="355">
        <v>0.37084</v>
      </c>
      <c r="F39" s="355">
        <v>5.0400000000000002E-3</v>
      </c>
      <c r="G39" s="355">
        <v>6.4034000000000004</v>
      </c>
      <c r="H39" s="355">
        <v>0.1701</v>
      </c>
      <c r="I39" s="355">
        <v>0.12522</v>
      </c>
      <c r="J39" s="355">
        <v>3.3300000000000001E-3</v>
      </c>
      <c r="K39" s="157">
        <v>2033</v>
      </c>
      <c r="L39" s="355">
        <v>24</v>
      </c>
      <c r="M39" s="157">
        <v>2033</v>
      </c>
      <c r="N39" s="355">
        <v>23</v>
      </c>
      <c r="O39" s="157">
        <v>2032</v>
      </c>
      <c r="P39" s="355">
        <v>28</v>
      </c>
      <c r="Q39" s="274">
        <f t="shared" si="0"/>
        <v>100.04921259842521</v>
      </c>
      <c r="R39" s="157">
        <v>2032</v>
      </c>
      <c r="S39" s="355">
        <v>28</v>
      </c>
    </row>
    <row r="40" spans="1:19" x14ac:dyDescent="0.25">
      <c r="A40" s="198" t="s">
        <v>1251</v>
      </c>
      <c r="B40" s="355">
        <v>71.400000000000006</v>
      </c>
      <c r="C40" s="355">
        <v>77.8</v>
      </c>
      <c r="D40" s="355">
        <v>0.92</v>
      </c>
      <c r="E40" s="355">
        <v>0.37673000000000001</v>
      </c>
      <c r="F40" s="355">
        <v>5.3400000000000001E-3</v>
      </c>
      <c r="G40" s="355">
        <v>6.7709999999999999</v>
      </c>
      <c r="H40" s="355">
        <v>0.1923</v>
      </c>
      <c r="I40" s="355">
        <v>0.13034000000000001</v>
      </c>
      <c r="J40" s="355">
        <v>3.7200000000000002E-3</v>
      </c>
      <c r="K40" s="157">
        <v>2061</v>
      </c>
      <c r="L40" s="355">
        <v>25</v>
      </c>
      <c r="M40" s="157">
        <v>2082</v>
      </c>
      <c r="N40" s="355">
        <v>25</v>
      </c>
      <c r="O40" s="157">
        <v>2103</v>
      </c>
      <c r="P40" s="355">
        <v>30</v>
      </c>
      <c r="Q40" s="274">
        <f t="shared" si="0"/>
        <v>98.002853067047084</v>
      </c>
      <c r="R40" s="157">
        <v>2103</v>
      </c>
      <c r="S40" s="355">
        <v>30</v>
      </c>
    </row>
    <row r="41" spans="1:19" x14ac:dyDescent="0.25">
      <c r="A41" s="198" t="s">
        <v>1252</v>
      </c>
      <c r="B41" s="355">
        <v>89.8</v>
      </c>
      <c r="C41" s="355">
        <v>275</v>
      </c>
      <c r="D41" s="355">
        <v>0.33</v>
      </c>
      <c r="E41" s="355">
        <v>0.31483</v>
      </c>
      <c r="F41" s="355">
        <v>4.3299999999999996E-3</v>
      </c>
      <c r="G41" s="355">
        <v>4.9508000000000001</v>
      </c>
      <c r="H41" s="355">
        <v>0.13619999999999999</v>
      </c>
      <c r="I41" s="355">
        <v>0.11404</v>
      </c>
      <c r="J41" s="355">
        <v>3.14E-3</v>
      </c>
      <c r="K41" s="157">
        <v>1764</v>
      </c>
      <c r="L41" s="355">
        <v>21</v>
      </c>
      <c r="M41" s="157">
        <v>1811</v>
      </c>
      <c r="N41" s="355">
        <v>23</v>
      </c>
      <c r="O41" s="157">
        <v>1865</v>
      </c>
      <c r="P41" s="355">
        <v>30</v>
      </c>
      <c r="Q41" s="274">
        <f t="shared" si="0"/>
        <v>94.584450402144768</v>
      </c>
      <c r="R41" s="157">
        <v>1865</v>
      </c>
      <c r="S41" s="355">
        <v>30</v>
      </c>
    </row>
    <row r="42" spans="1:19" x14ac:dyDescent="0.25">
      <c r="A42" s="198" t="s">
        <v>1253</v>
      </c>
      <c r="B42" s="355">
        <v>28.7</v>
      </c>
      <c r="C42" s="355">
        <v>43.8</v>
      </c>
      <c r="D42" s="355">
        <v>0.65</v>
      </c>
      <c r="E42" s="355">
        <v>0.49872</v>
      </c>
      <c r="F42" s="355">
        <v>7.2500000000000004E-3</v>
      </c>
      <c r="G42" s="355">
        <v>11.804</v>
      </c>
      <c r="H42" s="355">
        <v>0.34699999999999998</v>
      </c>
      <c r="I42" s="355">
        <v>0.17165</v>
      </c>
      <c r="J42" s="355">
        <v>5.0699999999999999E-3</v>
      </c>
      <c r="K42" s="157">
        <v>2608</v>
      </c>
      <c r="L42" s="355">
        <v>21</v>
      </c>
      <c r="M42" s="157">
        <v>2589</v>
      </c>
      <c r="N42" s="355">
        <v>28</v>
      </c>
      <c r="O42" s="157">
        <v>2574</v>
      </c>
      <c r="P42" s="355">
        <v>30</v>
      </c>
      <c r="Q42" s="274">
        <f t="shared" si="0"/>
        <v>101.32090132090133</v>
      </c>
      <c r="R42" s="157">
        <v>2574</v>
      </c>
      <c r="S42" s="355">
        <v>30</v>
      </c>
    </row>
    <row r="43" spans="1:19" x14ac:dyDescent="0.25">
      <c r="A43" s="198" t="s">
        <v>1254</v>
      </c>
      <c r="B43" s="355">
        <v>105</v>
      </c>
      <c r="C43" s="355">
        <v>163</v>
      </c>
      <c r="D43" s="355">
        <v>0.64</v>
      </c>
      <c r="E43" s="355">
        <v>0.45496999999999999</v>
      </c>
      <c r="F43" s="355">
        <v>6.4099999999999999E-3</v>
      </c>
      <c r="G43" s="355">
        <v>10.445</v>
      </c>
      <c r="H43" s="355">
        <v>0.30099999999999999</v>
      </c>
      <c r="I43" s="355">
        <v>0.16649</v>
      </c>
      <c r="J43" s="355">
        <v>4.81E-3</v>
      </c>
      <c r="K43" s="157">
        <v>2417</v>
      </c>
      <c r="L43" s="355">
        <v>28</v>
      </c>
      <c r="M43" s="157">
        <v>2475</v>
      </c>
      <c r="N43" s="355">
        <v>27</v>
      </c>
      <c r="O43" s="157">
        <v>2523</v>
      </c>
      <c r="P43" s="355">
        <v>30</v>
      </c>
      <c r="Q43" s="274">
        <f t="shared" si="0"/>
        <v>95.798652397938966</v>
      </c>
      <c r="R43" s="157">
        <v>2523</v>
      </c>
      <c r="S43" s="355">
        <v>30</v>
      </c>
    </row>
    <row r="44" spans="1:19" x14ac:dyDescent="0.25">
      <c r="A44" s="198" t="s">
        <v>1255</v>
      </c>
      <c r="B44" s="355">
        <v>132</v>
      </c>
      <c r="C44" s="355">
        <v>222</v>
      </c>
      <c r="D44" s="355">
        <v>0.59</v>
      </c>
      <c r="E44" s="355">
        <v>0.35520000000000002</v>
      </c>
      <c r="F44" s="355">
        <v>5.0200000000000002E-3</v>
      </c>
      <c r="G44" s="355">
        <v>5.7956000000000003</v>
      </c>
      <c r="H44" s="355">
        <v>0.1716</v>
      </c>
      <c r="I44" s="355">
        <v>0.11833</v>
      </c>
      <c r="J44" s="355">
        <v>3.5100000000000001E-3</v>
      </c>
      <c r="K44" s="157">
        <v>1959</v>
      </c>
      <c r="L44" s="355">
        <v>24</v>
      </c>
      <c r="M44" s="157">
        <v>1946</v>
      </c>
      <c r="N44" s="355">
        <v>26</v>
      </c>
      <c r="O44" s="157">
        <v>1931</v>
      </c>
      <c r="P44" s="355">
        <v>33</v>
      </c>
      <c r="Q44" s="274">
        <f t="shared" si="0"/>
        <v>101.45002589331953</v>
      </c>
      <c r="R44" s="157">
        <v>1931</v>
      </c>
      <c r="S44" s="355">
        <v>33</v>
      </c>
    </row>
    <row r="45" spans="1:19" x14ac:dyDescent="0.25">
      <c r="A45" s="198" t="s">
        <v>1256</v>
      </c>
      <c r="B45" s="355">
        <v>58.1</v>
      </c>
      <c r="C45" s="355">
        <v>67.400000000000006</v>
      </c>
      <c r="D45" s="355">
        <v>0.86</v>
      </c>
      <c r="E45" s="355">
        <v>0.33172000000000001</v>
      </c>
      <c r="F45" s="355">
        <v>4.8300000000000001E-3</v>
      </c>
      <c r="G45" s="355">
        <v>5.2460000000000004</v>
      </c>
      <c r="H45" s="355">
        <v>0.1636</v>
      </c>
      <c r="I45" s="355">
        <v>0.11469</v>
      </c>
      <c r="J45" s="355">
        <v>3.5999999999999999E-3</v>
      </c>
      <c r="K45" s="157">
        <v>1847</v>
      </c>
      <c r="L45" s="355">
        <v>23</v>
      </c>
      <c r="M45" s="157">
        <v>1860</v>
      </c>
      <c r="N45" s="355">
        <v>27</v>
      </c>
      <c r="O45" s="157">
        <v>1875</v>
      </c>
      <c r="P45" s="355">
        <v>35</v>
      </c>
      <c r="Q45" s="274">
        <f t="shared" si="0"/>
        <v>98.506666666666661</v>
      </c>
      <c r="R45" s="157">
        <v>1875</v>
      </c>
      <c r="S45" s="355">
        <v>35</v>
      </c>
    </row>
    <row r="46" spans="1:19" x14ac:dyDescent="0.25">
      <c r="A46" s="198" t="s">
        <v>1257</v>
      </c>
      <c r="B46" s="355">
        <v>63.6</v>
      </c>
      <c r="C46" s="355">
        <v>273</v>
      </c>
      <c r="D46" s="355">
        <v>0.23</v>
      </c>
      <c r="E46" s="355">
        <v>0.32255</v>
      </c>
      <c r="F46" s="355">
        <v>4.7099999999999998E-3</v>
      </c>
      <c r="G46" s="355">
        <v>5.1383999999999999</v>
      </c>
      <c r="H46" s="355">
        <v>0.16520000000000001</v>
      </c>
      <c r="I46" s="355">
        <v>0.11552999999999999</v>
      </c>
      <c r="J46" s="355">
        <v>3.7299999999999998E-3</v>
      </c>
      <c r="K46" s="157">
        <v>1802</v>
      </c>
      <c r="L46" s="355">
        <v>23</v>
      </c>
      <c r="M46" s="157">
        <v>1842</v>
      </c>
      <c r="N46" s="355">
        <v>27</v>
      </c>
      <c r="O46" s="157">
        <v>1888</v>
      </c>
      <c r="P46" s="355">
        <v>37</v>
      </c>
      <c r="Q46" s="274">
        <f t="shared" si="0"/>
        <v>95.444915254237287</v>
      </c>
      <c r="R46" s="157">
        <v>1888</v>
      </c>
      <c r="S46" s="355">
        <v>37</v>
      </c>
    </row>
    <row r="47" spans="1:19" x14ac:dyDescent="0.25">
      <c r="A47" s="198" t="s">
        <v>1258</v>
      </c>
      <c r="B47" s="355">
        <v>65.900000000000006</v>
      </c>
      <c r="C47" s="355">
        <v>54.6</v>
      </c>
      <c r="D47" s="355">
        <v>1.21</v>
      </c>
      <c r="E47" s="355">
        <v>0.38846999999999998</v>
      </c>
      <c r="F47" s="355">
        <v>5.8700000000000002E-3</v>
      </c>
      <c r="G47" s="355">
        <v>6.9090999999999996</v>
      </c>
      <c r="H47" s="355">
        <v>0.23300000000000001</v>
      </c>
      <c r="I47" s="355">
        <v>0.12898000000000001</v>
      </c>
      <c r="J47" s="355">
        <v>4.3800000000000002E-3</v>
      </c>
      <c r="K47" s="157">
        <v>2116</v>
      </c>
      <c r="L47" s="355">
        <v>27</v>
      </c>
      <c r="M47" s="157">
        <v>2100</v>
      </c>
      <c r="N47" s="355">
        <v>30</v>
      </c>
      <c r="O47" s="157">
        <v>2084</v>
      </c>
      <c r="P47" s="355">
        <v>38</v>
      </c>
      <c r="Q47" s="274">
        <f t="shared" si="0"/>
        <v>101.53550863723608</v>
      </c>
      <c r="R47" s="157">
        <v>2084</v>
      </c>
      <c r="S47" s="355">
        <v>38</v>
      </c>
    </row>
    <row r="48" spans="1:19" x14ac:dyDescent="0.25">
      <c r="A48" s="198" t="s">
        <v>1259</v>
      </c>
      <c r="B48" s="355">
        <v>61.8</v>
      </c>
      <c r="C48" s="355">
        <v>267</v>
      </c>
      <c r="D48" s="355">
        <v>0.23</v>
      </c>
      <c r="E48" s="355">
        <v>0.36327999999999999</v>
      </c>
      <c r="F48" s="355">
        <v>5.3699999999999998E-3</v>
      </c>
      <c r="G48" s="355">
        <v>6.0438999999999998</v>
      </c>
      <c r="H48" s="355">
        <v>0.20050000000000001</v>
      </c>
      <c r="I48" s="355">
        <v>0.12064999999999999</v>
      </c>
      <c r="J48" s="355">
        <v>4.0200000000000001E-3</v>
      </c>
      <c r="K48" s="157">
        <v>1998</v>
      </c>
      <c r="L48" s="355">
        <v>25</v>
      </c>
      <c r="M48" s="157">
        <v>1982</v>
      </c>
      <c r="N48" s="355">
        <v>29</v>
      </c>
      <c r="O48" s="157">
        <v>1966</v>
      </c>
      <c r="P48" s="355">
        <v>38</v>
      </c>
      <c r="Q48" s="274">
        <f t="shared" si="0"/>
        <v>101.62767039674465</v>
      </c>
      <c r="R48" s="157">
        <v>1966</v>
      </c>
      <c r="S48" s="355">
        <v>38</v>
      </c>
    </row>
    <row r="49" spans="1:19" x14ac:dyDescent="0.25">
      <c r="A49" s="198" t="s">
        <v>1260</v>
      </c>
      <c r="B49" s="355">
        <v>142</v>
      </c>
      <c r="C49" s="355">
        <v>222</v>
      </c>
      <c r="D49" s="355">
        <v>0.64</v>
      </c>
      <c r="E49" s="355">
        <v>0.66564000000000001</v>
      </c>
      <c r="F49" s="355">
        <v>9.9299999999999996E-3</v>
      </c>
      <c r="G49" s="355">
        <v>25.23</v>
      </c>
      <c r="H49" s="355">
        <v>0.84699999999999998</v>
      </c>
      <c r="I49" s="355">
        <v>0.27485999999999999</v>
      </c>
      <c r="J49" s="355">
        <v>9.2700000000000005E-3</v>
      </c>
      <c r="K49" s="157">
        <v>3289</v>
      </c>
      <c r="L49" s="355">
        <v>38</v>
      </c>
      <c r="M49" s="157">
        <v>3317</v>
      </c>
      <c r="N49" s="355">
        <v>33</v>
      </c>
      <c r="O49" s="157">
        <v>3334</v>
      </c>
      <c r="P49" s="355">
        <v>34</v>
      </c>
      <c r="Q49" s="274">
        <f t="shared" si="0"/>
        <v>98.650269946010795</v>
      </c>
      <c r="R49" s="157">
        <v>3334</v>
      </c>
      <c r="S49" s="355">
        <v>34</v>
      </c>
    </row>
    <row r="50" spans="1:19" x14ac:dyDescent="0.25">
      <c r="A50" s="198" t="s">
        <v>1261</v>
      </c>
      <c r="B50" s="355">
        <v>56.5</v>
      </c>
      <c r="C50" s="355">
        <v>112</v>
      </c>
      <c r="D50" s="355">
        <v>0.5</v>
      </c>
      <c r="E50" s="355">
        <v>0.58867999999999998</v>
      </c>
      <c r="F50" s="355">
        <v>8.8999999999999999E-3</v>
      </c>
      <c r="G50" s="355">
        <v>18.742000000000001</v>
      </c>
      <c r="H50" s="355">
        <v>0.64300000000000002</v>
      </c>
      <c r="I50" s="355">
        <v>0.23086999999999999</v>
      </c>
      <c r="J50" s="355">
        <v>7.9600000000000001E-3</v>
      </c>
      <c r="K50" s="157">
        <v>2984</v>
      </c>
      <c r="L50" s="355">
        <v>36</v>
      </c>
      <c r="M50" s="157">
        <v>3029</v>
      </c>
      <c r="N50" s="355">
        <v>33</v>
      </c>
      <c r="O50" s="157">
        <v>3058</v>
      </c>
      <c r="P50" s="355">
        <v>36</v>
      </c>
      <c r="Q50" s="274">
        <f t="shared" si="0"/>
        <v>97.580117724002619</v>
      </c>
      <c r="R50" s="157">
        <v>3058</v>
      </c>
      <c r="S50" s="355">
        <v>36</v>
      </c>
    </row>
    <row r="51" spans="1:19" x14ac:dyDescent="0.25">
      <c r="A51" s="198" t="s">
        <v>1262</v>
      </c>
      <c r="B51" s="355">
        <v>118</v>
      </c>
      <c r="C51" s="355">
        <v>146</v>
      </c>
      <c r="D51" s="355">
        <v>0.8</v>
      </c>
      <c r="E51" s="355">
        <v>0.44746000000000002</v>
      </c>
      <c r="F51" s="355">
        <v>6.8999999999999999E-3</v>
      </c>
      <c r="G51" s="355">
        <v>10.266</v>
      </c>
      <c r="H51" s="355">
        <v>0.37</v>
      </c>
      <c r="I51" s="355">
        <v>0.16636999999999999</v>
      </c>
      <c r="J51" s="355">
        <v>6.0299999999999998E-3</v>
      </c>
      <c r="K51" s="157">
        <v>2384</v>
      </c>
      <c r="L51" s="355">
        <v>31</v>
      </c>
      <c r="M51" s="157">
        <v>2459</v>
      </c>
      <c r="N51" s="355">
        <v>33</v>
      </c>
      <c r="O51" s="157">
        <v>2521</v>
      </c>
      <c r="P51" s="355">
        <v>40</v>
      </c>
      <c r="Q51" s="274">
        <f t="shared" si="0"/>
        <v>94.565648552161846</v>
      </c>
      <c r="R51" s="157">
        <v>2521</v>
      </c>
      <c r="S51" s="355">
        <v>40</v>
      </c>
    </row>
    <row r="52" spans="1:19" x14ac:dyDescent="0.25">
      <c r="A52" s="198" t="s">
        <v>1262</v>
      </c>
      <c r="B52" s="355">
        <v>79.2</v>
      </c>
      <c r="C52" s="355">
        <v>285</v>
      </c>
      <c r="D52" s="355">
        <v>0.28000000000000003</v>
      </c>
      <c r="E52" s="355">
        <v>0.36509999999999998</v>
      </c>
      <c r="F52" s="355">
        <v>5.6499999999999996E-3</v>
      </c>
      <c r="G52" s="355">
        <v>6.1485000000000003</v>
      </c>
      <c r="H52" s="355">
        <v>0.2253</v>
      </c>
      <c r="I52" s="355">
        <v>0.12212000000000001</v>
      </c>
      <c r="J52" s="355">
        <v>4.4999999999999997E-3</v>
      </c>
      <c r="K52" s="157">
        <v>2006</v>
      </c>
      <c r="L52" s="355">
        <v>27</v>
      </c>
      <c r="M52" s="157">
        <v>1997</v>
      </c>
      <c r="N52" s="355">
        <v>32</v>
      </c>
      <c r="O52" s="157">
        <v>1987</v>
      </c>
      <c r="P52" s="355">
        <v>43</v>
      </c>
      <c r="Q52" s="274">
        <f t="shared" si="0"/>
        <v>100.95621540010065</v>
      </c>
      <c r="R52" s="157">
        <v>1987</v>
      </c>
      <c r="S52" s="355">
        <v>43</v>
      </c>
    </row>
    <row r="53" spans="1:19" x14ac:dyDescent="0.25">
      <c r="A53" s="283" t="s">
        <v>1263</v>
      </c>
      <c r="B53" s="356">
        <v>46.5</v>
      </c>
      <c r="C53" s="356">
        <v>128</v>
      </c>
      <c r="D53" s="356">
        <v>0.36</v>
      </c>
      <c r="E53" s="356">
        <v>0.41450999999999999</v>
      </c>
      <c r="F53" s="356">
        <v>6.5599999999999999E-3</v>
      </c>
      <c r="G53" s="356">
        <v>8.0770999999999997</v>
      </c>
      <c r="H53" s="356">
        <v>0.30740000000000001</v>
      </c>
      <c r="I53" s="356">
        <v>0.14130000000000001</v>
      </c>
      <c r="J53" s="356">
        <v>5.4099999999999999E-3</v>
      </c>
      <c r="K53" s="158">
        <v>2236</v>
      </c>
      <c r="L53" s="356">
        <v>30</v>
      </c>
      <c r="M53" s="158">
        <v>2240</v>
      </c>
      <c r="N53" s="356">
        <v>34</v>
      </c>
      <c r="O53" s="158">
        <v>2243</v>
      </c>
      <c r="P53" s="356">
        <v>44</v>
      </c>
      <c r="Q53" s="285">
        <f t="shared" si="0"/>
        <v>99.68791796700846</v>
      </c>
      <c r="R53" s="158">
        <v>2243</v>
      </c>
      <c r="S53" s="356">
        <v>44</v>
      </c>
    </row>
    <row r="54" spans="1:19" x14ac:dyDescent="0.25">
      <c r="A54" s="357"/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</row>
  </sheetData>
  <mergeCells count="2">
    <mergeCell ref="E2:J2"/>
    <mergeCell ref="K2:P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Máhuánggōu Formation</vt:lpstr>
      <vt:lpstr>Kūbǎimù Fm.</vt:lpstr>
      <vt:lpstr>Hóngzàoshān Formation</vt:lpstr>
      <vt:lpstr>Hóngtiěgōu Formation</vt:lpstr>
      <vt:lpstr>Zhòujíeshān Formation</vt:lpstr>
      <vt:lpstr>Olóngbólókè Formation</vt:lpstr>
      <vt:lpstr>Xīnjí Formation</vt:lpstr>
      <vt:lpstr>Luóquān Formation</vt:lpstr>
      <vt:lpstr>Gāoshānhé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Dell</cp:lastModifiedBy>
  <cp:lastPrinted>2018-06-14T14:55:19Z</cp:lastPrinted>
  <dcterms:created xsi:type="dcterms:W3CDTF">2013-10-04T07:58:27Z</dcterms:created>
  <dcterms:modified xsi:type="dcterms:W3CDTF">2022-02-22T09:34:29Z</dcterms:modified>
</cp:coreProperties>
</file>